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eporting\Reporting_2020\Раскрытие 2019\"/>
    </mc:Choice>
  </mc:AlternateContent>
  <xr:revisionPtr revIDLastSave="0" documentId="13_ncr:1_{EE67C7C4-0CFE-4D17-98A6-0263A77DBBF1}" xr6:coauthVersionLast="44" xr6:coauthVersionMax="44" xr10:uidLastSave="{00000000-0000-0000-0000-000000000000}"/>
  <bookViews>
    <workbookView xWindow="-108" yWindow="-108" windowWidth="23256" windowHeight="12576" xr2:uid="{777327C5-E171-47F4-B212-996872E5159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H42" i="1"/>
  <c r="N42" i="1" s="1"/>
  <c r="N49" i="1"/>
  <c r="N48" i="1"/>
  <c r="N43" i="1"/>
  <c r="L42" i="1"/>
  <c r="K42" i="1"/>
  <c r="J42" i="1"/>
  <c r="I42" i="1"/>
  <c r="G42" i="1"/>
  <c r="N21" i="1"/>
  <c r="N14" i="1"/>
</calcChain>
</file>

<file path=xl/sharedStrings.xml><?xml version="1.0" encoding="utf-8"?>
<sst xmlns="http://schemas.openxmlformats.org/spreadsheetml/2006/main" count="213" uniqueCount="52">
  <si>
    <r>
      <rPr>
        <sz val="11"/>
        <color rgb="FF000000"/>
        <rFont val="Calibri"/>
        <family val="2"/>
      </rPr>
      <t xml:space="preserve">Donations and grants made in favour of HCO </t>
    </r>
    <r>
      <rPr>
        <i/>
        <sz val="11"/>
        <color rgb="FF000000"/>
        <rFont val="Calibri"/>
        <family val="2"/>
      </rPr>
      <t>(sub-clause 7.3.2)</t>
    </r>
  </si>
  <si>
    <r>
      <rPr>
        <sz val="11"/>
        <color rgb="FF000000"/>
        <rFont val="Calibri"/>
        <family val="2"/>
      </rPr>
      <t xml:space="preserve">Coverage of expenses related to events organization </t>
    </r>
    <r>
      <rPr>
        <i/>
        <sz val="11"/>
        <color rgb="FF000000"/>
        <rFont val="Calibri"/>
        <family val="2"/>
      </rPr>
      <t>(sub-clause 7.3.2.)</t>
    </r>
  </si>
  <si>
    <r>
      <rPr>
        <sz val="11"/>
        <color rgb="FF000000"/>
        <rFont val="Calibri"/>
        <family val="2"/>
      </rPr>
      <t xml:space="preserve">Payments for Services Rendering and Consulting </t>
    </r>
    <r>
      <rPr>
        <i/>
        <sz val="11"/>
        <color rgb="FF000000"/>
        <rFont val="Calibri"/>
        <family val="2"/>
      </rPr>
      <t>(sub-clauses 7.3.2 &amp; 7.3.3)</t>
    </r>
  </si>
  <si>
    <r>
      <rPr>
        <b/>
        <sz val="11"/>
        <color rgb="FF000000"/>
        <rFont val="Calibri"/>
        <family val="2"/>
      </rPr>
      <t>FINAL TOTAL AMOUNT</t>
    </r>
    <r>
      <rPr>
        <sz val="11"/>
        <color rgb="FF000000"/>
        <rFont val="Calibri"/>
        <family val="2"/>
      </rPr>
      <t xml:space="preserve"> </t>
    </r>
  </si>
  <si>
    <r>
      <rPr>
        <sz val="11"/>
        <color theme="1"/>
        <rFont val="Calibri"/>
        <family val="2"/>
        <charset val="204"/>
        <scheme val="minor"/>
      </rPr>
      <t>Sponsorship agreements with HCO/third parties attracted by HCO for event organization</t>
    </r>
  </si>
  <si>
    <r>
      <rPr>
        <sz val="11"/>
        <color theme="1"/>
        <rFont val="Calibri"/>
        <family val="2"/>
        <charset val="204"/>
        <scheme val="minor"/>
      </rPr>
      <t>Registration Fees</t>
    </r>
  </si>
  <si>
    <r>
      <rPr>
        <sz val="11"/>
        <color theme="1"/>
        <rFont val="Calibri"/>
        <family val="2"/>
        <charset val="204"/>
        <scheme val="minor"/>
      </rPr>
      <t>Travel and Accommodation</t>
    </r>
  </si>
  <si>
    <r>
      <rPr>
        <sz val="11"/>
        <color theme="1"/>
        <rFont val="Calibri"/>
        <family val="2"/>
        <charset val="204"/>
        <scheme val="minor"/>
      </rPr>
      <t>Payments for Services Rendering and Consulting</t>
    </r>
  </si>
  <si>
    <r>
      <rPr>
        <sz val="11"/>
        <color theme="1"/>
        <rFont val="Calibri"/>
        <family val="2"/>
        <charset val="204"/>
        <scheme val="minor"/>
      </rPr>
      <t>Expenses associated with service rendering and consulting agreements, including travel and accommodation expenses, provided for in the agreement</t>
    </r>
  </si>
  <si>
    <r>
      <rPr>
        <b/>
        <sz val="14"/>
        <color theme="1"/>
        <rFont val="Calibri"/>
        <family val="2"/>
        <charset val="204"/>
        <scheme val="minor"/>
      </rPr>
      <t>HEALTH CARE PROFESSIONALS (HCP)</t>
    </r>
  </si>
  <si>
    <r>
      <rPr>
        <sz val="11"/>
        <color theme="0"/>
        <rFont val="Calibri"/>
        <family val="2"/>
        <charset val="204"/>
        <scheme val="minor"/>
      </rPr>
      <t xml:space="preserve">INDIVIDUAL DISCLOSURE </t>
    </r>
  </si>
  <si>
    <r>
      <rPr>
        <sz val="11"/>
        <color theme="1"/>
        <rFont val="Calibri"/>
        <family val="2"/>
        <charset val="204"/>
        <scheme val="minor"/>
      </rPr>
      <t>Total amount related to the transfer of valuables made in favour of such recipients (HCP) – sub-clause 7.3.4</t>
    </r>
  </si>
  <si>
    <r>
      <rPr>
        <sz val="11"/>
        <color theme="1"/>
        <rFont val="Calibri"/>
        <family val="2"/>
        <charset val="204"/>
        <scheme val="minor"/>
      </rPr>
      <t>not applicable</t>
    </r>
  </si>
  <si>
    <r>
      <rPr>
        <sz val="11"/>
        <color theme="1"/>
        <rFont val="Calibri"/>
        <family val="2"/>
        <charset val="204"/>
        <scheme val="minor"/>
      </rPr>
      <t xml:space="preserve">Number of recipients, whose information is disclosed individually </t>
    </r>
  </si>
  <si>
    <r>
      <rPr>
        <sz val="11"/>
        <color theme="1"/>
        <rFont val="Calibri"/>
        <family val="2"/>
        <charset val="204"/>
        <scheme val="minor"/>
      </rPr>
      <t>% of individual recipients of the total number of health care professionals – sub-clause 7.3.4.</t>
    </r>
  </si>
  <si>
    <r>
      <rPr>
        <sz val="11"/>
        <color theme="1"/>
        <rFont val="Calibri"/>
        <family val="2"/>
        <charset val="204"/>
        <scheme val="minor"/>
      </rPr>
      <t>%</t>
    </r>
  </si>
  <si>
    <r>
      <rPr>
        <sz val="11"/>
        <color theme="1"/>
        <rFont val="Calibri"/>
        <family val="2"/>
        <charset val="204"/>
        <scheme val="minor"/>
      </rPr>
      <t>Number of recipients, whose information is disclosed in general, – sub-clause 7.3.4</t>
    </r>
  </si>
  <si>
    <r>
      <rPr>
        <sz val="11"/>
        <color theme="1"/>
        <rFont val="Calibri"/>
        <family val="2"/>
        <charset val="204"/>
        <scheme val="minor"/>
      </rPr>
      <t>% of aggregated recipients of the total number of health care professionals – sub-clause 7.3.4.</t>
    </r>
  </si>
  <si>
    <r>
      <rPr>
        <b/>
        <sz val="14"/>
        <color theme="1"/>
        <rFont val="Calibri"/>
        <family val="2"/>
        <charset val="204"/>
        <scheme val="minor"/>
      </rPr>
      <t>HEALTH CARE ORGANIZATIONS (HCO)</t>
    </r>
  </si>
  <si>
    <r>
      <rPr>
        <sz val="11"/>
        <color theme="1"/>
        <rFont val="Calibri"/>
        <family val="2"/>
        <charset val="204"/>
        <scheme val="minor"/>
      </rPr>
      <t>Association of Orthopedic Traumatologists, All-Russian Public Organization</t>
    </r>
  </si>
  <si>
    <r>
      <rPr>
        <sz val="11"/>
        <color theme="1"/>
        <rFont val="Calibri"/>
        <family val="2"/>
        <charset val="204"/>
        <scheme val="minor"/>
      </rPr>
      <t>N. N. Priorov National Medical Research Center of Traumatology and Orthopedics</t>
    </r>
  </si>
  <si>
    <r>
      <rPr>
        <b/>
        <sz val="14"/>
        <color theme="1"/>
        <rFont val="Calibri"/>
        <family val="2"/>
        <charset val="204"/>
        <scheme val="minor"/>
      </rPr>
      <t>RESEARCH AND DEVELOPMENT</t>
    </r>
  </si>
  <si>
    <r>
      <rPr>
        <sz val="11"/>
        <color theme="0"/>
        <rFont val="Calibri"/>
        <family val="2"/>
        <charset val="204"/>
        <scheme val="minor"/>
      </rPr>
      <t>GENERAL DISCLOSURE</t>
    </r>
  </si>
  <si>
    <r>
      <rPr>
        <sz val="11"/>
        <color theme="1"/>
        <rFont val="Calibri"/>
        <family val="2"/>
        <charset val="204"/>
        <scheme val="minor"/>
      </rPr>
      <t>Transfer of values in connection with research and development (sub-clause 7.3.6)</t>
    </r>
  </si>
  <si>
    <r>
      <rPr>
        <sz val="11"/>
        <rFont val="Calibri"/>
        <family val="2"/>
        <charset val="204"/>
        <scheme val="minor"/>
      </rPr>
      <t>Amount of values transfered for research and development</t>
    </r>
  </si>
  <si>
    <t>not applicable</t>
  </si>
  <si>
    <t>Association of Rheumatic Orthopedists</t>
  </si>
  <si>
    <t>I. M. Sechenov First Moscow State Medical University</t>
  </si>
  <si>
    <t>Association of Sports Traumatologists, Arthroscopic and Orthopedic Surgeons, Rehabilitation therapists</t>
  </si>
  <si>
    <t>Isida, LLC</t>
  </si>
  <si>
    <t>Total amount related to the transfer of valuables made in favour of such recipients (HCO) – sub-clause 7.3.4</t>
  </si>
  <si>
    <t xml:space="preserve">Number of recipients, whose information is disclosed individually </t>
  </si>
  <si>
    <t>% of individual recipients of the total number of health care organizations – sub-clause 7.3.4.</t>
  </si>
  <si>
    <t>%</t>
  </si>
  <si>
    <t>AGGREGATED DISCLOSURE OF INFORMATION regarding the values transferred by HCO, since information cannot be legally disclosed on a case-by-case basis</t>
  </si>
  <si>
    <t>Number of recipients, whose information is disclosed in general, – sub-clause 7.3.4</t>
  </si>
  <si>
    <t>% of aggregated recipients of the total number of health care organizations – sub-clause 7.3.4.</t>
  </si>
  <si>
    <t>AGGREGATED DISCLOSURE OF INFORMATION regarding the values transferred by HCP, since information cannot be legally disclosed on a case-by-case basis</t>
  </si>
  <si>
    <t>ASSOCIATION OF GENERAL PRACTITIONERS OF THE MOSCOW REGION
NP " MEDICAL CHAMBER OF THE MOSCOW REGION</t>
  </si>
  <si>
    <t>Kazan state medical Academy</t>
  </si>
  <si>
    <t>Kazan school of traumatologists and orthopedists</t>
  </si>
  <si>
    <t>Department of traumatology and orthopedics of RUDN university</t>
  </si>
  <si>
    <t>National professional Association of traditional and complementary medicine</t>
  </si>
  <si>
    <t>Public Organization of specialists in traditional medicine of the Republic of Tatarstan</t>
  </si>
  <si>
    <t>Saint Petersburg homeopathic Association training center "Integrative technologies"</t>
  </si>
  <si>
    <t>Saint Petersburg homeopathic society</t>
  </si>
  <si>
    <t>I. I. Mechnikov North-Western state medical University</t>
  </si>
  <si>
    <t>A. B. Zborovsky Russian Research Institute of clinical experimental rheumatology</t>
  </si>
  <si>
    <t>Irkutsk scientific center of surgery and traumatology</t>
  </si>
  <si>
    <t>Russian homeopathic society</t>
  </si>
  <si>
    <t>Bashkir state medical University</t>
  </si>
  <si>
    <t>V. I Razumovsky Research Institute of Traumatology, Orthopedics and Neurosurgery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</si>
</sst>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12" xfId="1" applyFont="1" applyBorder="1" applyAlignment="1">
      <alignment wrapText="1"/>
    </xf>
    <xf numFmtId="0" fontId="0" fillId="0" borderId="12" xfId="1" applyFont="1" applyBorder="1"/>
    <xf numFmtId="3" fontId="0" fillId="0" borderId="12" xfId="1" applyNumberFormat="1" applyFont="1" applyBorder="1" applyAlignment="1">
      <alignment wrapText="1"/>
    </xf>
    <xf numFmtId="0" fontId="0" fillId="2" borderId="12" xfId="1" applyFont="1" applyFill="1" applyBorder="1"/>
    <xf numFmtId="9" fontId="0" fillId="0" borderId="12" xfId="1" applyNumberFormat="1" applyFont="1" applyBorder="1" applyAlignment="1">
      <alignment wrapText="1"/>
    </xf>
    <xf numFmtId="3" fontId="0" fillId="0" borderId="12" xfId="1" applyNumberFormat="1" applyFont="1" applyBorder="1"/>
    <xf numFmtId="9" fontId="0" fillId="2" borderId="12" xfId="1" applyNumberFormat="1" applyFont="1" applyFill="1" applyBorder="1"/>
    <xf numFmtId="0" fontId="0" fillId="0" borderId="0" xfId="1" applyFont="1" applyAlignment="1">
      <alignment wrapText="1"/>
    </xf>
    <xf numFmtId="0" fontId="1" fillId="0" borderId="12" xfId="1" applyBorder="1"/>
    <xf numFmtId="3" fontId="0" fillId="0" borderId="12" xfId="0" applyNumberFormat="1" applyBorder="1"/>
    <xf numFmtId="3" fontId="0" fillId="0" borderId="12" xfId="0" applyNumberFormat="1" applyFill="1" applyBorder="1"/>
    <xf numFmtId="3" fontId="1" fillId="0" borderId="12" xfId="1" applyNumberFormat="1" applyBorder="1"/>
    <xf numFmtId="3" fontId="0" fillId="0" borderId="12" xfId="0" applyNumberFormat="1" applyBorder="1" applyAlignment="1">
      <alignment wrapText="1"/>
    </xf>
    <xf numFmtId="3" fontId="0" fillId="0" borderId="0" xfId="0" applyNumberFormat="1"/>
    <xf numFmtId="3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1" fillId="0" borderId="6" xfId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1" applyFont="1" applyBorder="1" applyAlignment="1">
      <alignment horizontal="left" wrapText="1"/>
    </xf>
    <xf numFmtId="0" fontId="0" fillId="0" borderId="6" xfId="1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9" fillId="6" borderId="6" xfId="1" applyFont="1" applyFill="1" applyBorder="1" applyAlignment="1">
      <alignment horizontal="center"/>
    </xf>
    <xf numFmtId="0" fontId="9" fillId="6" borderId="7" xfId="1" applyFont="1" applyFill="1" applyBorder="1" applyAlignment="1">
      <alignment horizontal="center"/>
    </xf>
    <xf numFmtId="0" fontId="9" fillId="6" borderId="8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left" vertical="center" textRotation="90" wrapText="1"/>
    </xf>
    <xf numFmtId="0" fontId="2" fillId="6" borderId="13" xfId="1" applyFont="1" applyFill="1" applyBorder="1" applyAlignment="1">
      <alignment horizontal="left" vertical="center" textRotation="90" wrapText="1"/>
    </xf>
    <xf numFmtId="0" fontId="2" fillId="6" borderId="11" xfId="1" applyFont="1" applyFill="1" applyBorder="1" applyAlignment="1">
      <alignment horizontal="left" vertical="center" textRotation="90" wrapText="1"/>
    </xf>
    <xf numFmtId="0" fontId="4" fillId="6" borderId="2" xfId="1" applyFont="1" applyFill="1" applyBorder="1" applyAlignment="1">
      <alignment horizontal="left" wrapText="1"/>
    </xf>
    <xf numFmtId="0" fontId="4" fillId="6" borderId="3" xfId="1" applyFont="1" applyFill="1" applyBorder="1" applyAlignment="1">
      <alignment horizontal="left" wrapText="1"/>
    </xf>
    <xf numFmtId="0" fontId="4" fillId="6" borderId="4" xfId="1" applyFont="1" applyFill="1" applyBorder="1" applyAlignment="1">
      <alignment horizontal="left" wrapText="1"/>
    </xf>
    <xf numFmtId="0" fontId="4" fillId="6" borderId="14" xfId="1" applyFont="1" applyFill="1" applyBorder="1" applyAlignment="1">
      <alignment horizontal="left" wrapText="1"/>
    </xf>
    <xf numFmtId="0" fontId="4" fillId="6" borderId="0" xfId="1" applyFont="1" applyFill="1" applyBorder="1" applyAlignment="1">
      <alignment horizontal="left" wrapText="1"/>
    </xf>
    <xf numFmtId="0" fontId="4" fillId="6" borderId="15" xfId="1" applyFont="1" applyFill="1" applyBorder="1" applyAlignment="1">
      <alignment horizontal="left" wrapText="1"/>
    </xf>
    <xf numFmtId="0" fontId="4" fillId="6" borderId="9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left" wrapText="1"/>
    </xf>
    <xf numFmtId="0" fontId="4" fillId="6" borderId="10" xfId="1" applyFont="1" applyFill="1" applyBorder="1" applyAlignment="1">
      <alignment horizontal="left" wrapText="1"/>
    </xf>
    <xf numFmtId="0" fontId="0" fillId="0" borderId="2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0" fillId="0" borderId="4" xfId="1" applyFont="1" applyBorder="1" applyAlignment="1">
      <alignment horizontal="left" vertical="center" wrapText="1"/>
    </xf>
    <xf numFmtId="0" fontId="0" fillId="0" borderId="14" xfId="1" applyFont="1" applyBorder="1" applyAlignment="1">
      <alignment horizontal="left" vertical="center" wrapText="1"/>
    </xf>
    <xf numFmtId="0" fontId="0" fillId="0" borderId="0" xfId="1" applyFont="1" applyBorder="1" applyAlignment="1">
      <alignment horizontal="left" vertical="center" wrapText="1"/>
    </xf>
    <xf numFmtId="0" fontId="0" fillId="0" borderId="15" xfId="1" applyFont="1" applyBorder="1" applyAlignment="1">
      <alignment horizontal="left" vertical="center" wrapText="1"/>
    </xf>
    <xf numFmtId="0" fontId="0" fillId="0" borderId="9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10" xfId="1" applyFont="1" applyBorder="1" applyAlignment="1">
      <alignment horizontal="left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3" fontId="10" fillId="0" borderId="13" xfId="1" applyNumberFormat="1" applyFont="1" applyBorder="1" applyAlignment="1">
      <alignment horizontal="center" vertical="center" wrapText="1"/>
    </xf>
    <xf numFmtId="3" fontId="10" fillId="0" borderId="11" xfId="1" applyNumberFormat="1" applyFont="1" applyBorder="1" applyAlignment="1">
      <alignment horizontal="center" vertical="center" wrapText="1"/>
    </xf>
    <xf numFmtId="0" fontId="0" fillId="0" borderId="5" xfId="1" applyFont="1" applyBorder="1"/>
    <xf numFmtId="0" fontId="0" fillId="0" borderId="13" xfId="1" applyFont="1" applyBorder="1"/>
    <xf numFmtId="0" fontId="0" fillId="0" borderId="11" xfId="1" applyFont="1" applyBorder="1"/>
    <xf numFmtId="0" fontId="2" fillId="5" borderId="5" xfId="1" applyFont="1" applyFill="1" applyBorder="1" applyAlignment="1">
      <alignment horizontal="left" vertical="center" textRotation="90" wrapText="1"/>
    </xf>
    <xf numFmtId="0" fontId="2" fillId="5" borderId="13" xfId="1" applyFont="1" applyFill="1" applyBorder="1" applyAlignment="1">
      <alignment horizontal="left" vertical="center" textRotation="90" wrapText="1"/>
    </xf>
    <xf numFmtId="0" fontId="2" fillId="5" borderId="11" xfId="1" applyFont="1" applyFill="1" applyBorder="1" applyAlignment="1">
      <alignment horizontal="left" vertical="center" textRotation="90" wrapText="1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14" xfId="1" applyBorder="1"/>
    <xf numFmtId="0" fontId="1" fillId="0" borderId="0" xfId="1" applyBorder="1"/>
    <xf numFmtId="0" fontId="1" fillId="0" borderId="15" xfId="1" applyBorder="1"/>
    <xf numFmtId="0" fontId="1" fillId="0" borderId="9" xfId="1" applyBorder="1"/>
    <xf numFmtId="0" fontId="1" fillId="0" borderId="1" xfId="1" applyBorder="1"/>
    <xf numFmtId="0" fontId="1" fillId="0" borderId="10" xfId="1" applyBorder="1"/>
    <xf numFmtId="0" fontId="4" fillId="5" borderId="12" xfId="1" applyFont="1" applyFill="1" applyBorder="1" applyAlignment="1">
      <alignment horizontal="left" wrapText="1"/>
    </xf>
    <xf numFmtId="0" fontId="1" fillId="0" borderId="12" xfId="1" applyBorder="1" applyAlignment="1">
      <alignment wrapText="1"/>
    </xf>
    <xf numFmtId="0" fontId="1" fillId="0" borderId="12" xfId="1" applyBorder="1"/>
    <xf numFmtId="0" fontId="2" fillId="4" borderId="5" xfId="1" applyFont="1" applyFill="1" applyBorder="1" applyAlignment="1">
      <alignment horizontal="left" vertical="center" textRotation="90" wrapText="1"/>
    </xf>
    <xf numFmtId="0" fontId="2" fillId="4" borderId="13" xfId="1" applyFont="1" applyFill="1" applyBorder="1" applyAlignment="1">
      <alignment horizontal="left" vertical="center" textRotation="90" wrapText="1"/>
    </xf>
    <xf numFmtId="0" fontId="2" fillId="4" borderId="11" xfId="1" applyFont="1" applyFill="1" applyBorder="1" applyAlignment="1">
      <alignment horizontal="left" vertical="center" textRotation="90" wrapText="1"/>
    </xf>
    <xf numFmtId="0" fontId="4" fillId="4" borderId="12" xfId="1" applyFont="1" applyFill="1" applyBorder="1" applyAlignment="1">
      <alignment horizontal="left" wrapText="1"/>
    </xf>
    <xf numFmtId="0" fontId="9" fillId="5" borderId="6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0" borderId="5" xfId="1" applyFont="1" applyBorder="1" applyAlignment="1">
      <alignment horizontal="center" vertical="top" wrapText="1"/>
    </xf>
    <xf numFmtId="0" fontId="0" fillId="0" borderId="11" xfId="1" applyFont="1" applyBorder="1" applyAlignment="1">
      <alignment horizontal="center" vertical="top" wrapText="1"/>
    </xf>
    <xf numFmtId="0" fontId="0" fillId="0" borderId="7" xfId="1" applyFont="1" applyBorder="1" applyAlignment="1">
      <alignment horizontal="left" wrapText="1"/>
    </xf>
    <xf numFmtId="0" fontId="0" fillId="0" borderId="8" xfId="1" applyFont="1" applyBorder="1" applyAlignment="1">
      <alignment horizontal="left" wrapText="1"/>
    </xf>
    <xf numFmtId="0" fontId="0" fillId="2" borderId="5" xfId="1" applyFont="1" applyFill="1" applyBorder="1" applyAlignment="1">
      <alignment horizontal="center"/>
    </xf>
    <xf numFmtId="0" fontId="0" fillId="2" borderId="11" xfId="1" applyFont="1" applyFill="1" applyBorder="1" applyAlignment="1">
      <alignment horizontal="center"/>
    </xf>
  </cellXfs>
  <cellStyles count="2">
    <cellStyle name="Normal" xfId="1" xr:uid="{238ED613-BE55-4441-95C3-069CAECBA98E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6EBC-106F-49DB-BD0E-35735793015F}">
  <dimension ref="A1:N60"/>
  <sheetViews>
    <sheetView tabSelected="1" topLeftCell="B1" workbookViewId="0">
      <selection activeCell="N58" sqref="N58:N60"/>
    </sheetView>
  </sheetViews>
  <sheetFormatPr defaultRowHeight="14.4" x14ac:dyDescent="0.3"/>
  <cols>
    <col min="6" max="6" width="28.33203125" customWidth="1"/>
    <col min="7" max="7" width="22.88671875" customWidth="1"/>
    <col min="8" max="8" width="18" customWidth="1"/>
    <col min="9" max="9" width="20.33203125" customWidth="1"/>
    <col min="10" max="10" width="15.109375" customWidth="1"/>
    <col min="11" max="11" width="17.88671875" customWidth="1"/>
    <col min="12" max="12" width="18.44140625" customWidth="1"/>
    <col min="13" max="13" width="12.109375" customWidth="1"/>
    <col min="14" max="14" width="13.44140625" customWidth="1"/>
  </cols>
  <sheetData>
    <row r="1" spans="1:14" ht="21" x14ac:dyDescent="0.4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  <c r="N1" s="83"/>
    </row>
    <row r="2" spans="1:14" x14ac:dyDescent="0.3">
      <c r="A2" s="84"/>
      <c r="B2" s="85"/>
      <c r="C2" s="85"/>
      <c r="D2" s="85"/>
      <c r="E2" s="85"/>
      <c r="F2" s="86"/>
      <c r="G2" s="90" t="s">
        <v>0</v>
      </c>
      <c r="H2" s="21" t="s">
        <v>1</v>
      </c>
      <c r="I2" s="92"/>
      <c r="J2" s="93"/>
      <c r="K2" s="21" t="s">
        <v>2</v>
      </c>
      <c r="L2" s="93"/>
      <c r="M2" s="94"/>
      <c r="N2" s="90" t="s">
        <v>3</v>
      </c>
    </row>
    <row r="3" spans="1:14" ht="45" customHeight="1" x14ac:dyDescent="0.3">
      <c r="A3" s="87"/>
      <c r="B3" s="88"/>
      <c r="C3" s="88"/>
      <c r="D3" s="88"/>
      <c r="E3" s="88"/>
      <c r="F3" s="89"/>
      <c r="G3" s="91"/>
      <c r="H3" s="1" t="s">
        <v>4</v>
      </c>
      <c r="I3" s="1" t="s">
        <v>5</v>
      </c>
      <c r="J3" s="2" t="s">
        <v>6</v>
      </c>
      <c r="K3" s="1" t="s">
        <v>7</v>
      </c>
      <c r="L3" s="1" t="s">
        <v>8</v>
      </c>
      <c r="M3" s="95"/>
      <c r="N3" s="91"/>
    </row>
    <row r="4" spans="1:14" ht="18" x14ac:dyDescent="0.35">
      <c r="A4" s="79" t="s">
        <v>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ht="24" customHeight="1" x14ac:dyDescent="0.3">
      <c r="A5" s="72"/>
      <c r="B5" s="75" t="s">
        <v>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idden="1" x14ac:dyDescent="0.3">
      <c r="A6" s="73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idden="1" x14ac:dyDescent="0.3">
      <c r="A7" s="7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3">
      <c r="A8" s="73"/>
      <c r="B8" s="20" t="s">
        <v>11</v>
      </c>
      <c r="C8" s="20"/>
      <c r="D8" s="20"/>
      <c r="E8" s="20"/>
      <c r="F8" s="20"/>
      <c r="G8" s="2" t="s">
        <v>12</v>
      </c>
      <c r="H8" s="2" t="s">
        <v>12</v>
      </c>
      <c r="I8" s="3" t="s">
        <v>12</v>
      </c>
      <c r="J8" s="3" t="s">
        <v>12</v>
      </c>
      <c r="K8" s="3" t="s">
        <v>12</v>
      </c>
      <c r="L8" s="3" t="s">
        <v>12</v>
      </c>
      <c r="M8" s="4"/>
      <c r="N8" s="2"/>
    </row>
    <row r="9" spans="1:14" x14ac:dyDescent="0.3">
      <c r="A9" s="73"/>
      <c r="B9" s="20" t="s">
        <v>13</v>
      </c>
      <c r="C9" s="20"/>
      <c r="D9" s="20"/>
      <c r="E9" s="20"/>
      <c r="F9" s="20"/>
      <c r="G9" s="2" t="s">
        <v>12</v>
      </c>
      <c r="H9" s="2" t="s">
        <v>12</v>
      </c>
      <c r="I9" s="3" t="s">
        <v>12</v>
      </c>
      <c r="J9" s="3" t="s">
        <v>12</v>
      </c>
      <c r="K9" s="3" t="s">
        <v>12</v>
      </c>
      <c r="L9" s="3" t="s">
        <v>12</v>
      </c>
      <c r="M9" s="4"/>
      <c r="N9" s="2"/>
    </row>
    <row r="10" spans="1:14" x14ac:dyDescent="0.3">
      <c r="A10" s="74"/>
      <c r="B10" s="20" t="s">
        <v>14</v>
      </c>
      <c r="C10" s="20"/>
      <c r="D10" s="20"/>
      <c r="E10" s="20"/>
      <c r="F10" s="20"/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4"/>
      <c r="N10" s="4"/>
    </row>
    <row r="11" spans="1:14" x14ac:dyDescent="0.3">
      <c r="A11" s="72"/>
      <c r="B11" s="75" t="s">
        <v>37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idden="1" x14ac:dyDescent="0.3">
      <c r="A12" s="73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idden="1" x14ac:dyDescent="0.3">
      <c r="A13" s="73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x14ac:dyDescent="0.3">
      <c r="A14" s="73"/>
      <c r="B14" s="20" t="s">
        <v>11</v>
      </c>
      <c r="C14" s="20"/>
      <c r="D14" s="20"/>
      <c r="E14" s="20"/>
      <c r="F14" s="20"/>
      <c r="G14" s="2" t="s">
        <v>12</v>
      </c>
      <c r="H14" s="2" t="s">
        <v>12</v>
      </c>
      <c r="I14" s="2" t="s">
        <v>12</v>
      </c>
      <c r="J14" s="2" t="s">
        <v>12</v>
      </c>
      <c r="K14" s="13">
        <v>1932055</v>
      </c>
      <c r="L14" s="14">
        <v>344398.97000000003</v>
      </c>
      <c r="M14" s="4"/>
      <c r="N14" s="6">
        <f>K14+L14</f>
        <v>2276453.9700000002</v>
      </c>
    </row>
    <row r="15" spans="1:14" x14ac:dyDescent="0.3">
      <c r="A15" s="73"/>
      <c r="B15" s="20" t="s">
        <v>16</v>
      </c>
      <c r="C15" s="20"/>
      <c r="D15" s="20"/>
      <c r="E15" s="20"/>
      <c r="F15" s="20"/>
      <c r="G15" s="2" t="s">
        <v>12</v>
      </c>
      <c r="H15" s="2" t="s">
        <v>12</v>
      </c>
      <c r="I15" s="2" t="s">
        <v>12</v>
      </c>
      <c r="J15" s="2" t="s">
        <v>12</v>
      </c>
      <c r="K15" s="1">
        <v>25</v>
      </c>
      <c r="L15" s="1">
        <v>15</v>
      </c>
      <c r="M15" s="4"/>
      <c r="N15" s="2">
        <v>25</v>
      </c>
    </row>
    <row r="16" spans="1:14" x14ac:dyDescent="0.3">
      <c r="A16" s="74"/>
      <c r="B16" s="20" t="s">
        <v>17</v>
      </c>
      <c r="C16" s="20"/>
      <c r="D16" s="20"/>
      <c r="E16" s="20"/>
      <c r="F16" s="20"/>
      <c r="G16" s="5" t="s">
        <v>15</v>
      </c>
      <c r="H16" s="5" t="s">
        <v>15</v>
      </c>
      <c r="I16" s="5" t="s">
        <v>15</v>
      </c>
      <c r="J16" s="5">
        <v>1</v>
      </c>
      <c r="K16" s="5">
        <v>1</v>
      </c>
      <c r="L16" s="5">
        <v>0.44</v>
      </c>
      <c r="M16" s="4"/>
      <c r="N16" s="7">
        <v>1</v>
      </c>
    </row>
    <row r="17" spans="1:14" ht="18" x14ac:dyDescent="0.35">
      <c r="A17" s="76" t="s">
        <v>18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 x14ac:dyDescent="0.3">
      <c r="A18" s="57"/>
      <c r="B18" s="69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6.75" customHeight="1" x14ac:dyDescent="0.3">
      <c r="A19" s="5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2" customHeight="1" x14ac:dyDescent="0.3">
      <c r="A20" s="5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35.25" customHeight="1" x14ac:dyDescent="0.3">
      <c r="A21" s="58"/>
      <c r="B21" s="70" t="s">
        <v>38</v>
      </c>
      <c r="C21" s="71"/>
      <c r="D21" s="71"/>
      <c r="E21" s="71"/>
      <c r="F21" s="71"/>
      <c r="G21" s="9" t="s">
        <v>25</v>
      </c>
      <c r="H21" s="10">
        <v>189500</v>
      </c>
      <c r="I21" s="9" t="s">
        <v>25</v>
      </c>
      <c r="J21" s="9" t="s">
        <v>25</v>
      </c>
      <c r="K21" s="9" t="s">
        <v>25</v>
      </c>
      <c r="L21" s="9" t="s">
        <v>25</v>
      </c>
      <c r="M21" s="9"/>
      <c r="N21" s="12">
        <f>H21</f>
        <v>189500</v>
      </c>
    </row>
    <row r="22" spans="1:14" x14ac:dyDescent="0.3">
      <c r="A22" s="58"/>
      <c r="B22" s="71" t="s">
        <v>26</v>
      </c>
      <c r="C22" s="71"/>
      <c r="D22" s="71"/>
      <c r="E22" s="71"/>
      <c r="F22" s="71"/>
      <c r="G22" s="9" t="s">
        <v>25</v>
      </c>
      <c r="H22" s="10">
        <v>500000</v>
      </c>
      <c r="I22" s="9" t="s">
        <v>25</v>
      </c>
      <c r="J22" s="9" t="s">
        <v>25</v>
      </c>
      <c r="K22" s="9" t="s">
        <v>25</v>
      </c>
      <c r="L22" s="9" t="s">
        <v>25</v>
      </c>
      <c r="M22" s="9"/>
      <c r="N22" s="12">
        <f t="shared" ref="N22:N41" si="0">H22</f>
        <v>500000</v>
      </c>
    </row>
    <row r="23" spans="1:14" x14ac:dyDescent="0.3">
      <c r="A23" s="58"/>
      <c r="B23" s="71" t="s">
        <v>28</v>
      </c>
      <c r="C23" s="71"/>
      <c r="D23" s="71"/>
      <c r="E23" s="71"/>
      <c r="F23" s="71"/>
      <c r="G23" s="9" t="s">
        <v>25</v>
      </c>
      <c r="H23" s="11">
        <v>575000</v>
      </c>
      <c r="I23" s="9" t="s">
        <v>25</v>
      </c>
      <c r="J23" s="9" t="s">
        <v>25</v>
      </c>
      <c r="K23" s="9" t="s">
        <v>25</v>
      </c>
      <c r="L23" s="9" t="s">
        <v>25</v>
      </c>
      <c r="M23" s="9"/>
      <c r="N23" s="12">
        <f t="shared" si="0"/>
        <v>575000</v>
      </c>
    </row>
    <row r="24" spans="1:14" x14ac:dyDescent="0.3">
      <c r="A24" s="58"/>
      <c r="B24" s="71" t="s">
        <v>39</v>
      </c>
      <c r="C24" s="71"/>
      <c r="D24" s="71"/>
      <c r="E24" s="71"/>
      <c r="F24" s="71"/>
      <c r="G24" s="9" t="s">
        <v>25</v>
      </c>
      <c r="H24" s="10">
        <v>400000</v>
      </c>
      <c r="I24" s="9" t="s">
        <v>25</v>
      </c>
      <c r="J24" s="9" t="s">
        <v>25</v>
      </c>
      <c r="K24" s="9" t="s">
        <v>25</v>
      </c>
      <c r="L24" s="9" t="s">
        <v>25</v>
      </c>
      <c r="M24" s="9"/>
      <c r="N24" s="12">
        <f t="shared" si="0"/>
        <v>400000</v>
      </c>
    </row>
    <row r="25" spans="1:14" x14ac:dyDescent="0.3">
      <c r="A25" s="58"/>
      <c r="B25" s="71" t="s">
        <v>40</v>
      </c>
      <c r="C25" s="71"/>
      <c r="D25" s="71"/>
      <c r="E25" s="71"/>
      <c r="F25" s="71"/>
      <c r="G25" s="9" t="s">
        <v>25</v>
      </c>
      <c r="H25" s="10">
        <v>90000</v>
      </c>
      <c r="I25" s="9" t="s">
        <v>25</v>
      </c>
      <c r="J25" s="9" t="s">
        <v>25</v>
      </c>
      <c r="K25" s="9" t="s">
        <v>25</v>
      </c>
      <c r="L25" s="9" t="s">
        <v>25</v>
      </c>
      <c r="M25" s="9"/>
      <c r="N25" s="12">
        <f t="shared" si="0"/>
        <v>90000</v>
      </c>
    </row>
    <row r="26" spans="1:14" x14ac:dyDescent="0.3">
      <c r="A26" s="58"/>
      <c r="B26" s="70" t="s">
        <v>41</v>
      </c>
      <c r="C26" s="71"/>
      <c r="D26" s="71"/>
      <c r="E26" s="71"/>
      <c r="F26" s="71"/>
      <c r="G26" s="9" t="s">
        <v>25</v>
      </c>
      <c r="H26" s="10">
        <v>140000</v>
      </c>
      <c r="I26" s="9" t="s">
        <v>25</v>
      </c>
      <c r="J26" s="9" t="s">
        <v>25</v>
      </c>
      <c r="K26" s="9" t="s">
        <v>25</v>
      </c>
      <c r="L26" s="9" t="s">
        <v>25</v>
      </c>
      <c r="M26" s="9"/>
      <c r="N26" s="12">
        <f t="shared" si="0"/>
        <v>140000</v>
      </c>
    </row>
    <row r="27" spans="1:14" x14ac:dyDescent="0.3">
      <c r="A27" s="58"/>
      <c r="B27" s="17" t="s">
        <v>42</v>
      </c>
      <c r="C27" s="18"/>
      <c r="D27" s="18"/>
      <c r="E27" s="18"/>
      <c r="F27" s="19"/>
      <c r="G27" s="9" t="s">
        <v>25</v>
      </c>
      <c r="H27" s="10">
        <v>144000</v>
      </c>
      <c r="I27" s="9" t="s">
        <v>25</v>
      </c>
      <c r="J27" s="9" t="s">
        <v>25</v>
      </c>
      <c r="K27" s="9" t="s">
        <v>25</v>
      </c>
      <c r="L27" s="9" t="s">
        <v>25</v>
      </c>
      <c r="M27" s="9"/>
      <c r="N27" s="12">
        <f t="shared" si="0"/>
        <v>144000</v>
      </c>
    </row>
    <row r="28" spans="1:14" x14ac:dyDescent="0.3">
      <c r="A28" s="58"/>
      <c r="B28" s="20" t="s">
        <v>19</v>
      </c>
      <c r="C28" s="20"/>
      <c r="D28" s="20"/>
      <c r="E28" s="20"/>
      <c r="F28" s="20"/>
      <c r="G28" s="9" t="s">
        <v>25</v>
      </c>
      <c r="H28" s="10">
        <v>3125000</v>
      </c>
      <c r="I28" s="9" t="s">
        <v>25</v>
      </c>
      <c r="J28" s="9" t="s">
        <v>25</v>
      </c>
      <c r="K28" s="9" t="s">
        <v>25</v>
      </c>
      <c r="L28" s="9" t="s">
        <v>25</v>
      </c>
      <c r="M28" s="9"/>
      <c r="N28" s="12">
        <f t="shared" si="0"/>
        <v>3125000</v>
      </c>
    </row>
    <row r="29" spans="1:14" x14ac:dyDescent="0.3">
      <c r="A29" s="58"/>
      <c r="B29" s="21" t="s">
        <v>43</v>
      </c>
      <c r="C29" s="22"/>
      <c r="D29" s="22"/>
      <c r="E29" s="22"/>
      <c r="F29" s="23"/>
      <c r="G29" s="9" t="s">
        <v>25</v>
      </c>
      <c r="H29" s="10">
        <v>20000</v>
      </c>
      <c r="I29" s="9" t="s">
        <v>25</v>
      </c>
      <c r="J29" s="9" t="s">
        <v>25</v>
      </c>
      <c r="K29" s="9" t="s">
        <v>25</v>
      </c>
      <c r="L29" s="9" t="s">
        <v>25</v>
      </c>
      <c r="M29" s="9"/>
      <c r="N29" s="12">
        <f t="shared" si="0"/>
        <v>20000</v>
      </c>
    </row>
    <row r="30" spans="1:14" ht="15" customHeight="1" x14ac:dyDescent="0.3">
      <c r="A30" s="58"/>
      <c r="B30" s="24" t="s">
        <v>27</v>
      </c>
      <c r="C30" s="25"/>
      <c r="D30" s="25"/>
      <c r="E30" s="25"/>
      <c r="F30" s="26"/>
      <c r="G30" s="9" t="s">
        <v>25</v>
      </c>
      <c r="H30" s="10">
        <v>200000</v>
      </c>
      <c r="I30" s="9" t="s">
        <v>25</v>
      </c>
      <c r="J30" s="9" t="s">
        <v>25</v>
      </c>
      <c r="K30" s="9" t="s">
        <v>25</v>
      </c>
      <c r="L30" s="9" t="s">
        <v>25</v>
      </c>
      <c r="M30" s="9"/>
      <c r="N30" s="12">
        <f t="shared" si="0"/>
        <v>200000</v>
      </c>
    </row>
    <row r="31" spans="1:14" x14ac:dyDescent="0.3">
      <c r="A31" s="58"/>
      <c r="B31" s="24" t="s">
        <v>44</v>
      </c>
      <c r="C31" s="25"/>
      <c r="D31" s="25"/>
      <c r="E31" s="25"/>
      <c r="F31" s="26"/>
      <c r="G31" s="9" t="s">
        <v>25</v>
      </c>
      <c r="H31" s="10">
        <v>25000</v>
      </c>
      <c r="I31" s="9" t="s">
        <v>25</v>
      </c>
      <c r="J31" s="9" t="s">
        <v>25</v>
      </c>
      <c r="K31" s="9" t="s">
        <v>25</v>
      </c>
      <c r="L31" s="9" t="s">
        <v>25</v>
      </c>
      <c r="M31" s="9"/>
      <c r="N31" s="12">
        <f t="shared" si="0"/>
        <v>25000</v>
      </c>
    </row>
    <row r="32" spans="1:14" x14ac:dyDescent="0.3">
      <c r="A32" s="58"/>
      <c r="B32" s="24" t="s">
        <v>45</v>
      </c>
      <c r="C32" s="25"/>
      <c r="D32" s="25"/>
      <c r="E32" s="25"/>
      <c r="F32" s="26"/>
      <c r="G32" s="9" t="s">
        <v>25</v>
      </c>
      <c r="H32" s="10">
        <v>30000</v>
      </c>
      <c r="I32" s="9" t="s">
        <v>25</v>
      </c>
      <c r="J32" s="9" t="s">
        <v>25</v>
      </c>
      <c r="K32" s="9" t="s">
        <v>25</v>
      </c>
      <c r="L32" s="9" t="s">
        <v>25</v>
      </c>
      <c r="M32" s="9"/>
      <c r="N32" s="12">
        <f t="shared" si="0"/>
        <v>30000</v>
      </c>
    </row>
    <row r="33" spans="1:14" x14ac:dyDescent="0.3">
      <c r="A33" s="58"/>
      <c r="B33" s="24" t="s">
        <v>46</v>
      </c>
      <c r="C33" s="25"/>
      <c r="D33" s="25"/>
      <c r="E33" s="25"/>
      <c r="F33" s="26"/>
      <c r="G33" s="9" t="s">
        <v>25</v>
      </c>
      <c r="H33" s="10">
        <v>420000</v>
      </c>
      <c r="I33" s="9" t="s">
        <v>25</v>
      </c>
      <c r="J33" s="9" t="s">
        <v>25</v>
      </c>
      <c r="K33" s="9" t="s">
        <v>25</v>
      </c>
      <c r="L33" s="9" t="s">
        <v>25</v>
      </c>
      <c r="M33" s="9"/>
      <c r="N33" s="12">
        <f t="shared" si="0"/>
        <v>420000</v>
      </c>
    </row>
    <row r="34" spans="1:14" x14ac:dyDescent="0.3">
      <c r="A34" s="58"/>
      <c r="B34" s="24" t="s">
        <v>47</v>
      </c>
      <c r="C34" s="25"/>
      <c r="D34" s="25"/>
      <c r="E34" s="25"/>
      <c r="F34" s="26"/>
      <c r="G34" s="9" t="s">
        <v>25</v>
      </c>
      <c r="H34" s="10">
        <v>148000</v>
      </c>
      <c r="I34" s="9" t="s">
        <v>25</v>
      </c>
      <c r="J34" s="9" t="s">
        <v>25</v>
      </c>
      <c r="K34" s="9" t="s">
        <v>25</v>
      </c>
      <c r="L34" s="9" t="s">
        <v>25</v>
      </c>
      <c r="M34" s="9"/>
      <c r="N34" s="12">
        <f t="shared" si="0"/>
        <v>148000</v>
      </c>
    </row>
    <row r="35" spans="1:14" x14ac:dyDescent="0.3">
      <c r="A35" s="58"/>
      <c r="B35" s="20" t="s">
        <v>20</v>
      </c>
      <c r="C35" s="20"/>
      <c r="D35" s="20"/>
      <c r="E35" s="20"/>
      <c r="F35" s="20"/>
      <c r="G35" s="9" t="s">
        <v>25</v>
      </c>
      <c r="H35" s="10">
        <v>60000</v>
      </c>
      <c r="I35" s="9" t="s">
        <v>25</v>
      </c>
      <c r="J35" s="9" t="s">
        <v>25</v>
      </c>
      <c r="K35" s="9" t="s">
        <v>25</v>
      </c>
      <c r="L35" s="9" t="s">
        <v>25</v>
      </c>
      <c r="M35" s="9"/>
      <c r="N35" s="12">
        <f t="shared" si="0"/>
        <v>60000</v>
      </c>
    </row>
    <row r="36" spans="1:14" x14ac:dyDescent="0.3">
      <c r="A36" s="58"/>
      <c r="B36" s="24" t="s">
        <v>48</v>
      </c>
      <c r="C36" s="25"/>
      <c r="D36" s="25"/>
      <c r="E36" s="25"/>
      <c r="F36" s="26"/>
      <c r="G36" s="9" t="s">
        <v>25</v>
      </c>
      <c r="H36" s="10">
        <v>187500</v>
      </c>
      <c r="I36" s="9" t="s">
        <v>25</v>
      </c>
      <c r="J36" s="9" t="s">
        <v>25</v>
      </c>
      <c r="K36" s="9" t="s">
        <v>25</v>
      </c>
      <c r="L36" s="9" t="s">
        <v>25</v>
      </c>
      <c r="M36" s="9"/>
      <c r="N36" s="12">
        <f t="shared" si="0"/>
        <v>187500</v>
      </c>
    </row>
    <row r="37" spans="1:14" x14ac:dyDescent="0.3">
      <c r="A37" s="58"/>
      <c r="B37" s="24" t="s">
        <v>29</v>
      </c>
      <c r="C37" s="25"/>
      <c r="D37" s="25"/>
      <c r="E37" s="25"/>
      <c r="F37" s="26"/>
      <c r="G37" s="9" t="s">
        <v>25</v>
      </c>
      <c r="H37" s="10">
        <v>125000</v>
      </c>
      <c r="I37" s="9" t="s">
        <v>25</v>
      </c>
      <c r="J37" s="9" t="s">
        <v>25</v>
      </c>
      <c r="K37" s="9" t="s">
        <v>25</v>
      </c>
      <c r="L37" s="9" t="s">
        <v>25</v>
      </c>
      <c r="M37" s="9"/>
      <c r="N37" s="12">
        <f t="shared" si="0"/>
        <v>125000</v>
      </c>
    </row>
    <row r="38" spans="1:14" x14ac:dyDescent="0.3">
      <c r="A38" s="58"/>
      <c r="B38" s="24" t="s">
        <v>49</v>
      </c>
      <c r="C38" s="25"/>
      <c r="D38" s="25"/>
      <c r="E38" s="25"/>
      <c r="F38" s="26"/>
      <c r="G38" s="9" t="s">
        <v>25</v>
      </c>
      <c r="H38" s="10">
        <v>24000</v>
      </c>
      <c r="I38" s="9" t="s">
        <v>25</v>
      </c>
      <c r="J38" s="9" t="s">
        <v>25</v>
      </c>
      <c r="K38" s="9" t="s">
        <v>25</v>
      </c>
      <c r="L38" s="9" t="s">
        <v>25</v>
      </c>
      <c r="M38" s="9"/>
      <c r="N38" s="12">
        <f t="shared" si="0"/>
        <v>24000</v>
      </c>
    </row>
    <row r="39" spans="1:14" x14ac:dyDescent="0.3">
      <c r="A39" s="58"/>
      <c r="B39" s="24" t="s">
        <v>29</v>
      </c>
      <c r="C39" s="25"/>
      <c r="D39" s="25"/>
      <c r="E39" s="25"/>
      <c r="F39" s="26"/>
      <c r="G39" s="9" t="s">
        <v>25</v>
      </c>
      <c r="H39" s="10">
        <v>35000</v>
      </c>
      <c r="I39" s="9" t="s">
        <v>25</v>
      </c>
      <c r="J39" s="9" t="s">
        <v>25</v>
      </c>
      <c r="K39" s="9" t="s">
        <v>25</v>
      </c>
      <c r="L39" s="9" t="s">
        <v>25</v>
      </c>
      <c r="M39" s="9"/>
      <c r="N39" s="12">
        <f t="shared" si="0"/>
        <v>35000</v>
      </c>
    </row>
    <row r="40" spans="1:14" x14ac:dyDescent="0.3">
      <c r="A40" s="58"/>
      <c r="B40" s="24" t="s">
        <v>50</v>
      </c>
      <c r="C40" s="25"/>
      <c r="D40" s="25"/>
      <c r="E40" s="25"/>
      <c r="F40" s="26"/>
      <c r="G40" s="9" t="s">
        <v>25</v>
      </c>
      <c r="H40" s="10">
        <v>37500</v>
      </c>
      <c r="I40" s="9" t="s">
        <v>25</v>
      </c>
      <c r="J40" s="9" t="s">
        <v>25</v>
      </c>
      <c r="K40" s="9" t="s">
        <v>25</v>
      </c>
      <c r="L40" s="9" t="s">
        <v>25</v>
      </c>
      <c r="M40" s="9"/>
      <c r="N40" s="12">
        <f t="shared" si="0"/>
        <v>37500</v>
      </c>
    </row>
    <row r="41" spans="1:14" x14ac:dyDescent="0.3">
      <c r="A41" s="58"/>
      <c r="B41" s="24" t="s">
        <v>51</v>
      </c>
      <c r="C41" s="25"/>
      <c r="D41" s="25"/>
      <c r="E41" s="25"/>
      <c r="F41" s="26"/>
      <c r="G41" s="9" t="s">
        <v>25</v>
      </c>
      <c r="H41" s="10">
        <v>125000</v>
      </c>
      <c r="I41" s="9" t="s">
        <v>25</v>
      </c>
      <c r="J41" s="9" t="s">
        <v>25</v>
      </c>
      <c r="K41" s="9" t="s">
        <v>25</v>
      </c>
      <c r="L41" s="9" t="s">
        <v>25</v>
      </c>
      <c r="M41" s="9"/>
      <c r="N41" s="12">
        <f t="shared" si="0"/>
        <v>125000</v>
      </c>
    </row>
    <row r="42" spans="1:14" x14ac:dyDescent="0.3">
      <c r="A42" s="58"/>
      <c r="B42" s="24" t="s">
        <v>30</v>
      </c>
      <c r="C42" s="25"/>
      <c r="D42" s="25"/>
      <c r="E42" s="25"/>
      <c r="F42" s="26"/>
      <c r="G42" s="9">
        <f>SUM(G21:G39)</f>
        <v>0</v>
      </c>
      <c r="H42" s="12">
        <f>SUM(H21:H41)</f>
        <v>6600500</v>
      </c>
      <c r="I42" s="9">
        <f>SUM(I21:I39)</f>
        <v>0</v>
      </c>
      <c r="J42" s="9">
        <f>SUM(J21:J39)</f>
        <v>0</v>
      </c>
      <c r="K42" s="9">
        <f>SUM(K21:K39)</f>
        <v>0</v>
      </c>
      <c r="L42" s="9">
        <f>SUM(L21:L39)</f>
        <v>0</v>
      </c>
      <c r="M42" s="9"/>
      <c r="N42" s="12">
        <f t="shared" ref="N42:N43" si="1">H42</f>
        <v>6600500</v>
      </c>
    </row>
    <row r="43" spans="1:14" x14ac:dyDescent="0.3">
      <c r="A43" s="58"/>
      <c r="B43" s="24" t="s">
        <v>31</v>
      </c>
      <c r="C43" s="25"/>
      <c r="D43" s="25"/>
      <c r="E43" s="25"/>
      <c r="F43" s="26"/>
      <c r="G43" s="9" t="s">
        <v>25</v>
      </c>
      <c r="H43" s="9">
        <v>21</v>
      </c>
      <c r="I43" s="9" t="s">
        <v>25</v>
      </c>
      <c r="J43" s="9" t="s">
        <v>25</v>
      </c>
      <c r="K43" s="9" t="s">
        <v>25</v>
      </c>
      <c r="L43" s="9" t="s">
        <v>25</v>
      </c>
      <c r="M43" s="9"/>
      <c r="N43" s="9">
        <f t="shared" si="1"/>
        <v>21</v>
      </c>
    </row>
    <row r="44" spans="1:14" x14ac:dyDescent="0.3">
      <c r="A44" s="59"/>
      <c r="B44" s="24" t="s">
        <v>32</v>
      </c>
      <c r="C44" s="25"/>
      <c r="D44" s="25"/>
      <c r="E44" s="25"/>
      <c r="F44" s="26"/>
      <c r="G44" s="9" t="s">
        <v>33</v>
      </c>
      <c r="H44" s="9">
        <v>100</v>
      </c>
      <c r="I44" s="9" t="s">
        <v>33</v>
      </c>
      <c r="J44" s="9" t="s">
        <v>33</v>
      </c>
      <c r="K44" s="9" t="s">
        <v>33</v>
      </c>
      <c r="L44" s="9" t="s">
        <v>33</v>
      </c>
      <c r="M44" s="9"/>
      <c r="N44" s="9">
        <v>100</v>
      </c>
    </row>
    <row r="45" spans="1:14" x14ac:dyDescent="0.3">
      <c r="A45" s="57"/>
      <c r="B45" s="60" t="s">
        <v>34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x14ac:dyDescent="0.3">
      <c r="A46" s="58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/>
    </row>
    <row r="47" spans="1:14" x14ac:dyDescent="0.3">
      <c r="A47" s="58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x14ac:dyDescent="0.3">
      <c r="A48" s="58"/>
      <c r="B48" s="24" t="s">
        <v>30</v>
      </c>
      <c r="C48" s="25"/>
      <c r="D48" s="25"/>
      <c r="E48" s="25"/>
      <c r="F48" s="26"/>
      <c r="G48" s="9" t="s">
        <v>25</v>
      </c>
      <c r="H48" s="9">
        <v>21</v>
      </c>
      <c r="I48" s="9" t="s">
        <v>25</v>
      </c>
      <c r="J48" s="9" t="s">
        <v>25</v>
      </c>
      <c r="K48" s="9" t="s">
        <v>25</v>
      </c>
      <c r="L48" s="9" t="s">
        <v>25</v>
      </c>
      <c r="M48" s="9"/>
      <c r="N48" s="9" t="str">
        <f>K48</f>
        <v>not applicable</v>
      </c>
    </row>
    <row r="49" spans="1:14" x14ac:dyDescent="0.3">
      <c r="A49" s="58"/>
      <c r="B49" s="24" t="s">
        <v>35</v>
      </c>
      <c r="C49" s="25"/>
      <c r="D49" s="25"/>
      <c r="E49" s="25"/>
      <c r="F49" s="26"/>
      <c r="G49" s="9" t="s">
        <v>25</v>
      </c>
      <c r="H49" s="9">
        <v>21</v>
      </c>
      <c r="I49" s="9" t="s">
        <v>25</v>
      </c>
      <c r="J49" s="9" t="s">
        <v>25</v>
      </c>
      <c r="K49" s="9" t="s">
        <v>25</v>
      </c>
      <c r="L49" s="9" t="s">
        <v>25</v>
      </c>
      <c r="M49" s="9"/>
      <c r="N49" s="9" t="str">
        <f>K49</f>
        <v>not applicable</v>
      </c>
    </row>
    <row r="50" spans="1:14" x14ac:dyDescent="0.3">
      <c r="A50" s="59"/>
      <c r="B50" s="24" t="s">
        <v>36</v>
      </c>
      <c r="C50" s="25"/>
      <c r="D50" s="25"/>
      <c r="E50" s="25"/>
      <c r="F50" s="26"/>
      <c r="G50" s="9" t="s">
        <v>33</v>
      </c>
      <c r="H50" s="9" t="s">
        <v>33</v>
      </c>
      <c r="I50" s="9" t="s">
        <v>33</v>
      </c>
      <c r="J50" s="9" t="s">
        <v>33</v>
      </c>
      <c r="K50" s="9" t="s">
        <v>33</v>
      </c>
      <c r="L50" s="9" t="s">
        <v>33</v>
      </c>
      <c r="M50" s="9"/>
      <c r="N50" s="9"/>
    </row>
    <row r="51" spans="1:14" ht="18" x14ac:dyDescent="0.35">
      <c r="A51" s="27" t="s">
        <v>21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</row>
    <row r="52" spans="1:14" ht="15" customHeight="1" x14ac:dyDescent="0.3">
      <c r="A52" s="30"/>
      <c r="B52" s="33" t="s">
        <v>22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</row>
    <row r="53" spans="1:14" x14ac:dyDescent="0.3">
      <c r="A53" s="31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 x14ac:dyDescent="0.3">
      <c r="A54" s="31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5" customHeight="1" x14ac:dyDescent="0.3">
      <c r="A55" s="31"/>
      <c r="B55" s="42" t="s">
        <v>23</v>
      </c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51" t="s">
        <v>24</v>
      </c>
      <c r="N55" s="54" t="s">
        <v>12</v>
      </c>
    </row>
    <row r="56" spans="1:14" x14ac:dyDescent="0.3">
      <c r="A56" s="31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7"/>
      <c r="M56" s="52"/>
      <c r="N56" s="55"/>
    </row>
    <row r="57" spans="1:14" x14ac:dyDescent="0.3">
      <c r="A57" s="32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53"/>
      <c r="N57" s="56"/>
    </row>
    <row r="58" spans="1:14" x14ac:dyDescent="0.3">
      <c r="B58" s="8"/>
      <c r="C58" s="8"/>
      <c r="N58" s="15"/>
    </row>
    <row r="59" spans="1:14" x14ac:dyDescent="0.3">
      <c r="B59" s="8"/>
      <c r="C59" s="8"/>
      <c r="N59" s="16"/>
    </row>
    <row r="60" spans="1:14" x14ac:dyDescent="0.3">
      <c r="B60" s="8"/>
      <c r="C60" s="8"/>
      <c r="N60" s="16"/>
    </row>
  </sheetData>
  <mergeCells count="58">
    <mergeCell ref="A1:K1"/>
    <mergeCell ref="L1:N1"/>
    <mergeCell ref="A2:F3"/>
    <mergeCell ref="G2:G3"/>
    <mergeCell ref="H2:J2"/>
    <mergeCell ref="K2:L2"/>
    <mergeCell ref="M2:M3"/>
    <mergeCell ref="N2:N3"/>
    <mergeCell ref="A17:N17"/>
    <mergeCell ref="A4:N4"/>
    <mergeCell ref="A5:A10"/>
    <mergeCell ref="B5:N7"/>
    <mergeCell ref="B8:F8"/>
    <mergeCell ref="B9:F9"/>
    <mergeCell ref="B10:F10"/>
    <mergeCell ref="A11:A16"/>
    <mergeCell ref="B11:N13"/>
    <mergeCell ref="B14:F14"/>
    <mergeCell ref="B15:F15"/>
    <mergeCell ref="B16:F16"/>
    <mergeCell ref="B38:F38"/>
    <mergeCell ref="A18:A44"/>
    <mergeCell ref="B18:N20"/>
    <mergeCell ref="B21:F21"/>
    <mergeCell ref="B22:F22"/>
    <mergeCell ref="B23:F23"/>
    <mergeCell ref="B24:F24"/>
    <mergeCell ref="B25:F25"/>
    <mergeCell ref="B26:F26"/>
    <mergeCell ref="B30:F30"/>
    <mergeCell ref="B31:F31"/>
    <mergeCell ref="B33:F33"/>
    <mergeCell ref="B34:F34"/>
    <mergeCell ref="B35:F35"/>
    <mergeCell ref="B36:F36"/>
    <mergeCell ref="B37:F37"/>
    <mergeCell ref="B44:F44"/>
    <mergeCell ref="A45:A50"/>
    <mergeCell ref="B45:N47"/>
    <mergeCell ref="B48:F48"/>
    <mergeCell ref="B49:F49"/>
    <mergeCell ref="B50:F50"/>
    <mergeCell ref="N58:N60"/>
    <mergeCell ref="B27:F27"/>
    <mergeCell ref="B28:F28"/>
    <mergeCell ref="B29:F29"/>
    <mergeCell ref="B32:F32"/>
    <mergeCell ref="B40:F40"/>
    <mergeCell ref="B41:F41"/>
    <mergeCell ref="A51:N51"/>
    <mergeCell ref="A52:A57"/>
    <mergeCell ref="B52:N54"/>
    <mergeCell ref="B55:L57"/>
    <mergeCell ref="M55:M57"/>
    <mergeCell ref="N55:N57"/>
    <mergeCell ref="B39:F39"/>
    <mergeCell ref="B42:F42"/>
    <mergeCell ref="B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 Elena</dc:creator>
  <cp:lastModifiedBy>Zhegalova Natalia</cp:lastModifiedBy>
  <dcterms:created xsi:type="dcterms:W3CDTF">2020-05-20T08:43:16Z</dcterms:created>
  <dcterms:modified xsi:type="dcterms:W3CDTF">2020-06-23T10:51:44Z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