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ocal.heel-russia.ru\dfs\Finance\Reporting\Reporting_2021\Раскрытие2020\"/>
    </mc:Choice>
  </mc:AlternateContent>
  <xr:revisionPtr revIDLastSave="0" documentId="13_ncr:1_{58C85820-437F-45A8-929B-7D8CDFFF21D4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Таблица по раскрытию" sheetId="4" r:id="rId1"/>
    <sheet name="Таблица по раскрытию (2)" sheetId="5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6" i="4" l="1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E91" i="4"/>
  <c r="K15" i="4"/>
  <c r="K41" i="4" l="1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39" i="4"/>
  <c r="K40" i="4"/>
  <c r="K38" i="4" l="1"/>
  <c r="K37" i="4"/>
  <c r="K36" i="4"/>
  <c r="K35" i="4"/>
  <c r="K34" i="4"/>
  <c r="K91" i="4"/>
  <c r="K98" i="4"/>
  <c r="D91" i="4"/>
  <c r="F91" i="4"/>
  <c r="G91" i="4"/>
  <c r="H91" i="4"/>
  <c r="I91" i="4"/>
  <c r="K29" i="4"/>
  <c r="K30" i="4"/>
  <c r="K31" i="4"/>
  <c r="K32" i="4"/>
  <c r="K33" i="4"/>
  <c r="K22" i="4"/>
  <c r="K24" i="4"/>
  <c r="K25" i="4"/>
  <c r="K26" i="4"/>
  <c r="K27" i="4"/>
  <c r="K28" i="4"/>
  <c r="K92" i="4"/>
  <c r="K21" i="4"/>
  <c r="K14" i="4"/>
  <c r="K97" i="4"/>
  <c r="K107" i="4" l="1"/>
  <c r="K23" i="4"/>
</calcChain>
</file>

<file path=xl/sharedStrings.xml><?xml version="1.0" encoding="utf-8"?>
<sst xmlns="http://schemas.openxmlformats.org/spreadsheetml/2006/main" count="535" uniqueCount="100">
  <si>
    <t>ОРГАНИЗАЦИИ ЗДРАВООХРАНЕНИЯ (ОЗ)</t>
  </si>
  <si>
    <r>
      <t xml:space="preserve">Пожертвования и гранты, осуществляемые в пользу ОЗ </t>
    </r>
    <r>
      <rPr>
        <i/>
        <sz val="11"/>
        <color theme="1"/>
        <rFont val="Calibri"/>
        <family val="2"/>
        <charset val="204"/>
        <scheme val="minor"/>
      </rPr>
      <t>(пункт 7.3.2)</t>
    </r>
  </si>
  <si>
    <r>
      <t xml:space="preserve">Покрытие расходов, связанных с проведением мероприятий                        </t>
    </r>
    <r>
      <rPr>
        <i/>
        <sz val="11"/>
        <color theme="1"/>
        <rFont val="Calibri"/>
        <family val="2"/>
        <charset val="204"/>
        <scheme val="minor"/>
      </rPr>
      <t>(подпункт 7.3.2.)</t>
    </r>
  </si>
  <si>
    <r>
      <t xml:space="preserve">Платежи за оказание услуг и консультирование </t>
    </r>
    <r>
      <rPr>
        <i/>
        <sz val="11"/>
        <color theme="1"/>
        <rFont val="Calibri"/>
        <family val="2"/>
        <charset val="204"/>
        <scheme val="minor"/>
      </rPr>
      <t>(подпункты 7.3.2 &amp; 7.3.3)</t>
    </r>
  </si>
  <si>
    <t>Спонсорские соглашения с ОЗ/ третьими лицами, привлеченными ОЗ для целей организации мероприятия</t>
  </si>
  <si>
    <t>Регистрационные взносы</t>
  </si>
  <si>
    <t>Проезд и проживание</t>
  </si>
  <si>
    <t>Платежи за оказание услуг и консультирование</t>
  </si>
  <si>
    <t>Расходы, связанные с договорами оказания услуг и консультирования, включая расходы на проезд и проживание, установленные в договоре</t>
  </si>
  <si>
    <t>СПЕЦИАЛИСТЫ ЗДРАВООХРАНЕНИЯ (СЗ)</t>
  </si>
  <si>
    <t>Общая сумма, относящаяся к передачам ценностей, осуществляемых в пользу таких получателей (СЗ) - подпункт 7.3.4</t>
  </si>
  <si>
    <t>Количество получателей, информация о которых раскрывается в общем виде, - подпункт 7.3.4</t>
  </si>
  <si>
    <t>не применимо</t>
  </si>
  <si>
    <t>Общая сумма, относящаяся к передачам ценностей, осуществляемых в пользу таких получателей (ОЗ) - подпункт 7.3.4</t>
  </si>
  <si>
    <t>%</t>
  </si>
  <si>
    <t>ИССЛЕДОВАНИЯ И РАЗРАБОТКИ</t>
  </si>
  <si>
    <t>ОБЩЕЕ РАСКРЫТИЕ</t>
  </si>
  <si>
    <t>Передачи ценностей в связи с проведением исследований и разработок (подпункт 7.3.6)</t>
  </si>
  <si>
    <t>сумма</t>
  </si>
  <si>
    <t xml:space="preserve">Количество получателей, информация о которых раскрывается индивидуально </t>
  </si>
  <si>
    <t>колич-во чел.</t>
  </si>
  <si>
    <t>% индивидуальных получателей от всего количества организаций здравоохранения - подпункт 7.3.4.</t>
  </si>
  <si>
    <t>% агрегированных получателей от всего количества организаций здравоохранения - подпункт 7.3.4.</t>
  </si>
  <si>
    <t>% индивидуальных получателей от всего количества специалистов здравоохранения - подпункт 7.3.4.</t>
  </si>
  <si>
    <t>% агрегированных получателей от всего количества специалистов здравоохранения - подпункт 7.3.4.</t>
  </si>
  <si>
    <r>
      <rPr>
        <b/>
        <sz val="11"/>
        <color theme="1"/>
        <rFont val="Calibri"/>
        <family val="2"/>
        <charset val="204"/>
        <scheme val="minor"/>
      </rPr>
      <t>ИТОГОВАЯ ОБЩАЯ СУММА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</si>
  <si>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ИТОГОВАЯ ОБЩАЯ СУММА</t>
  </si>
  <si>
    <t>Сумма передачи ценностей на иссл. и разработки</t>
  </si>
  <si>
    <t xml:space="preserve">ИНДИВИДУАЛЬНОЕ РАСКРЫТИЕ </t>
  </si>
  <si>
    <t>АГРЕГИРОВАННОЕ РАСКРЫТИЕ ИНФОРМАЦИИ в отношении ценностей, переданных СЗ, т.к. информация на может быть раскрыта на индивидуальной основе на закнных основаниях</t>
  </si>
  <si>
    <t>АГРЕГИРОВАННОЕ РАСКРЫТИЕ ИНФОРМАЦИИ в отношении ценностей, переданных ОЗ, т.к. информация на может быть раскрыта на индивидуальной основе на закнных основаниях</t>
  </si>
  <si>
    <t>Ассоциация практикующих врачей</t>
  </si>
  <si>
    <t>Ассоциация травматологов-ортопедов</t>
  </si>
  <si>
    <t>Казанская государственная медицинская академия – филиал ФГБОУ ДПО РМАНПО Минздрава России</t>
  </si>
  <si>
    <t>Казанский государственный медицинский университет</t>
  </si>
  <si>
    <t>Министерство здравоохранения Российской Федерации</t>
  </si>
  <si>
    <t>Научно-практический центр детской психоневрологии ДЗМ</t>
  </si>
  <si>
    <t>ООО "Практика"</t>
  </si>
  <si>
    <t>ООО Информационно-выставочное агентство Инфомедфарм диалог</t>
  </si>
  <si>
    <t>Российское Гомеопатическое Общество</t>
  </si>
  <si>
    <t>Первый Санкт-Петербургский государственный медицинский университет им. акад. И.П. Павлова</t>
  </si>
  <si>
    <t>Управление организации медицинской помощи взрослому населению Министерства здравоохранения Челябинской области.</t>
  </si>
  <si>
    <t>ФГБОУ ВО Уральский государственный университет физической культуры</t>
  </si>
  <si>
    <t>ФГБОУ ВО Уральский государственный медицинский университет</t>
  </si>
  <si>
    <t xml:space="preserve"> ООО "МедАртиК"</t>
  </si>
  <si>
    <t>АНО ЦИРФ</t>
  </si>
  <si>
    <t xml:space="preserve">Ассоциацией детских врачей Московской области </t>
  </si>
  <si>
    <t>Ассоциация  оториноларингологов Свердловской области</t>
  </si>
  <si>
    <t>Ассоциация врачей по содействию в повышении квалификации</t>
  </si>
  <si>
    <t>АССОЦИАЦИЯ МЕЖДИСЦИПЛИНАРНОЙ МЕДИЦИНЫ</t>
  </si>
  <si>
    <t>Ассоциация педиатров</t>
  </si>
  <si>
    <t>Главный внештатный специалист по спортивной медицине министерства здравоохранения Краснодарского края</t>
  </si>
  <si>
    <t>Главный внештатный специалист ревматолог Ростовской области МЗ РФ</t>
  </si>
  <si>
    <t xml:space="preserve">Главный невролог г. Екатеринбурга Горздрав г Екатеринбурга </t>
  </si>
  <si>
    <t>ИНТЕРНЕЙШНЛ БИЗНЕС ЦЕНТР ООО</t>
  </si>
  <si>
    <t>Кафедра педиатрии и неонатологии имени Е.М.Лепского КГМА - филиала ФГБОУ ДПО РМАНПО Минздрава России</t>
  </si>
  <si>
    <t>Кубанский государственный медицинский университет</t>
  </si>
  <si>
    <t>Лига Фармацевтических работников</t>
  </si>
  <si>
    <t>Министерство здравоохранения Калининградской области</t>
  </si>
  <si>
    <t>Министерство здравоохранения Самарской области</t>
  </si>
  <si>
    <t>МО "Российская ассоциация педиатрических центров"</t>
  </si>
  <si>
    <t>Научно-исследовательский Институт Вакцин и Сывороток имени И.И. Мечникова</t>
  </si>
  <si>
    <t>Национальное научное общество инфекционистов</t>
  </si>
  <si>
    <t>Общественная организация "Самарская Областная Ассоциация Врачей"</t>
  </si>
  <si>
    <t>Общество отоларингологов кубани</t>
  </si>
  <si>
    <t>ООО "Малкор"</t>
  </si>
  <si>
    <t>ООО "МЕДЗНАНИЯ"</t>
  </si>
  <si>
    <t>ООО "Медиа Медичи"</t>
  </si>
  <si>
    <t>ООО Медицинский МИР</t>
  </si>
  <si>
    <t>ООО РУСМЕДИКАЛ ИВЕНТ</t>
  </si>
  <si>
    <t>Открытое независимое сообщество травматологов-ортопедов</t>
  </si>
  <si>
    <t>Республиканское отделение Союза педиатров России</t>
  </si>
  <si>
    <t>Самарский государственный медицинский университет</t>
  </si>
  <si>
    <t>Терапевтическое общество Краснодарского края</t>
  </si>
  <si>
    <t>Уральский государственный университет физической культуры</t>
  </si>
  <si>
    <t>Учебный центр интегшративных технологий</t>
  </si>
  <si>
    <t>ФГБОУ ВО Российский национальный исследовательский медицинский университет имени Н.И.Пирогова</t>
  </si>
  <si>
    <t>Центр гомеопатии Санкт-Петербурга</t>
  </si>
  <si>
    <t>РУДН МИ ФНМО</t>
  </si>
  <si>
    <t>Кафедра неврологии и мануальной медицины факультета последипломного образования</t>
  </si>
  <si>
    <t>ФГБОУ ДПО Российская медицинская академия непрерывного профессионального образования</t>
  </si>
  <si>
    <t>Общество фармакогенетики, фармакокинетики и персонализированной терапии</t>
  </si>
  <si>
    <t>Главный внештатный специалист педиатр МЗ РФ Краснодарского края</t>
  </si>
  <si>
    <t xml:space="preserve">
Республиканское отделение "Союза педиатров России"</t>
  </si>
  <si>
    <t>Автономная некоммерческая организация "Академия интервенционной медицины"</t>
  </si>
  <si>
    <t>Ассоциация "Качественные медицинские технологии"</t>
  </si>
  <si>
    <t>Медицинский институт ФГБОУ ВО СГУ им. Питирима Сорокина</t>
  </si>
  <si>
    <t>НО "Ассоциация работников здравоохранения"</t>
  </si>
  <si>
    <t>НРОО "Ассоциация врачей Приволжского федерального округа"</t>
  </si>
  <si>
    <t>ООО "Антарес Медиа"</t>
  </si>
  <si>
    <t>ООО "Медкон"</t>
  </si>
  <si>
    <t xml:space="preserve">ФГБОУ ВО "МГМСУ имени А.И. Евдокимова" </t>
  </si>
  <si>
    <t>ФГБОУ ВО "Приволжский исследовательский медицинский университет"</t>
  </si>
  <si>
    <t>ФГБУ "Центральная клиническая больница с поликлинникой"</t>
  </si>
  <si>
    <t>ЧУДО Образовательный центр "Ваше здоровье"</t>
  </si>
  <si>
    <t>ООО "Клиника  профессора Калинченко"</t>
  </si>
  <si>
    <t xml:space="preserve">НО Союз врачей Кубани </t>
  </si>
  <si>
    <t>АНО ДПО "Фармпросвет"</t>
  </si>
  <si>
    <t>НАУЧНО-ИССЛЕДОВАТЕЛЬСКИЙ КЛИНИЧЕСКИЙ ИНСТИТУТ ОТОРИНОЛАРИНГОЛОГИИ ИМ. Л.И. СВЕРЖЕВСКОГО</t>
  </si>
  <si>
    <t>Санкт-Петербургский общественный фонд "Поддержка Медицины"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</si>
</sst>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3" fontId="0" fillId="0" borderId="1" xfId="0" applyNumberFormat="1" applyBorder="1" applyAlignment="1">
      <alignment wrapText="1"/>
    </xf>
    <xf numFmtId="9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9" fontId="0" fillId="0" borderId="1" xfId="0" applyNumberFormat="1" applyFill="1" applyBorder="1"/>
    <xf numFmtId="3" fontId="0" fillId="0" borderId="1" xfId="0" applyNumberFormat="1" applyBorder="1"/>
    <xf numFmtId="3" fontId="0" fillId="0" borderId="0" xfId="0" applyNumberFormat="1"/>
    <xf numFmtId="9" fontId="0" fillId="2" borderId="1" xfId="0" applyNumberFormat="1" applyFill="1" applyBorder="1"/>
    <xf numFmtId="0" fontId="0" fillId="0" borderId="1" xfId="0" applyFill="1" applyBorder="1"/>
    <xf numFmtId="1" fontId="0" fillId="0" borderId="1" xfId="0" applyNumberFormat="1" applyBorder="1"/>
    <xf numFmtId="0" fontId="0" fillId="0" borderId="15" xfId="0" applyBorder="1"/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 vertical="center" textRotation="90" wrapText="1"/>
    </xf>
    <xf numFmtId="0" fontId="1" fillId="5" borderId="8" xfId="0" applyFont="1" applyFill="1" applyBorder="1" applyAlignment="1">
      <alignment horizontal="left" vertical="center" textRotation="90" wrapText="1"/>
    </xf>
    <xf numFmtId="0" fontId="1" fillId="5" borderId="3" xfId="0" applyFont="1" applyFill="1" applyBorder="1" applyAlignment="1">
      <alignment horizontal="left" vertical="center" textRotation="90" wrapText="1"/>
    </xf>
    <xf numFmtId="0" fontId="1" fillId="5" borderId="14" xfId="0" applyFont="1" applyFill="1" applyBorder="1" applyAlignment="1">
      <alignment horizontal="left" vertical="center" textRotation="90" wrapText="1"/>
    </xf>
    <xf numFmtId="0" fontId="1" fillId="3" borderId="2" xfId="0" applyFont="1" applyFill="1" applyBorder="1" applyAlignment="1">
      <alignment horizontal="left" vertical="center" textRotation="90" wrapText="1"/>
    </xf>
    <xf numFmtId="0" fontId="1" fillId="3" borderId="8" xfId="0" applyFont="1" applyFill="1" applyBorder="1" applyAlignment="1">
      <alignment horizontal="left" vertical="center" textRotation="90" wrapText="1"/>
    </xf>
    <xf numFmtId="0" fontId="1" fillId="3" borderId="3" xfId="0" applyFont="1" applyFill="1" applyBorder="1" applyAlignment="1">
      <alignment horizontal="left" vertical="center" textRotation="90" wrapText="1"/>
    </xf>
    <xf numFmtId="0" fontId="3" fillId="5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0" fillId="0" borderId="4" xfId="0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3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left" vertical="center" textRotation="90" wrapText="1"/>
    </xf>
    <xf numFmtId="0" fontId="1" fillId="6" borderId="8" xfId="0" applyFont="1" applyFill="1" applyBorder="1" applyAlignment="1">
      <alignment horizontal="left" vertical="center" textRotation="90" wrapText="1"/>
    </xf>
    <xf numFmtId="0" fontId="1" fillId="6" borderId="3" xfId="0" applyFont="1" applyFill="1" applyBorder="1" applyAlignment="1">
      <alignment horizontal="left" vertical="center" textRotation="90" wrapText="1"/>
    </xf>
    <xf numFmtId="0" fontId="0" fillId="0" borderId="2" xfId="0" applyBorder="1" applyAlignment="1"/>
    <xf numFmtId="0" fontId="0" fillId="0" borderId="8" xfId="0" applyBorder="1" applyAlignment="1"/>
    <xf numFmtId="0" fontId="0" fillId="0" borderId="3" xfId="0" applyBorder="1" applyAlignment="1"/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9"/>
  <sheetViews>
    <sheetView showGridLines="0" tabSelected="1" topLeftCell="A70" zoomScale="70" zoomScaleNormal="70" workbookViewId="0">
      <selection activeCell="F27" sqref="F27"/>
    </sheetView>
  </sheetViews>
  <sheetFormatPr defaultRowHeight="14.4" x14ac:dyDescent="0.3"/>
  <cols>
    <col min="2" max="2" width="93.33203125" style="6" customWidth="1"/>
    <col min="3" max="3" width="59.5546875" style="6" hidden="1" customWidth="1"/>
    <col min="4" max="4" width="17.5546875" customWidth="1"/>
    <col min="5" max="5" width="21.33203125" customWidth="1"/>
    <col min="6" max="6" width="18" customWidth="1"/>
    <col min="7" max="7" width="26.44140625" customWidth="1"/>
    <col min="8" max="8" width="18.6640625" customWidth="1"/>
    <col min="9" max="9" width="21.44140625" customWidth="1"/>
    <col min="10" max="10" width="15.5546875" customWidth="1"/>
    <col min="11" max="11" width="17.5546875" customWidth="1"/>
    <col min="12" max="12" width="0.33203125" customWidth="1"/>
  </cols>
  <sheetData>
    <row r="1" spans="1:13" ht="21" x14ac:dyDescent="0.4">
      <c r="A1" s="30"/>
      <c r="B1" s="30"/>
      <c r="C1" s="30"/>
      <c r="D1" s="30"/>
      <c r="E1" s="30"/>
      <c r="F1" s="30"/>
      <c r="G1" s="30"/>
      <c r="H1" s="30"/>
      <c r="I1" s="31"/>
      <c r="J1" s="31"/>
      <c r="K1" s="31"/>
    </row>
    <row r="2" spans="1:13" ht="48.75" customHeight="1" x14ac:dyDescent="0.3">
      <c r="A2" s="39"/>
      <c r="B2" s="40"/>
      <c r="C2" s="40"/>
      <c r="D2" s="32" t="s">
        <v>1</v>
      </c>
      <c r="E2" s="34" t="s">
        <v>2</v>
      </c>
      <c r="F2" s="35"/>
      <c r="G2" s="36"/>
      <c r="H2" s="34" t="s">
        <v>3</v>
      </c>
      <c r="I2" s="36"/>
      <c r="J2" s="37"/>
      <c r="K2" s="32" t="s">
        <v>25</v>
      </c>
      <c r="L2" s="6"/>
    </row>
    <row r="3" spans="1:13" ht="120" customHeight="1" x14ac:dyDescent="0.3">
      <c r="A3" s="41"/>
      <c r="B3" s="42"/>
      <c r="C3" s="42"/>
      <c r="D3" s="33"/>
      <c r="E3" s="2" t="s">
        <v>4</v>
      </c>
      <c r="F3" s="2" t="s">
        <v>5</v>
      </c>
      <c r="G3" s="1" t="s">
        <v>6</v>
      </c>
      <c r="H3" s="2" t="s">
        <v>7</v>
      </c>
      <c r="I3" s="2" t="s">
        <v>8</v>
      </c>
      <c r="J3" s="38"/>
      <c r="K3" s="33"/>
    </row>
    <row r="4" spans="1:13" ht="18" x14ac:dyDescent="0.35">
      <c r="A4" s="14" t="s">
        <v>9</v>
      </c>
      <c r="B4" s="15"/>
      <c r="C4" s="15"/>
      <c r="D4" s="15"/>
      <c r="E4" s="15"/>
      <c r="F4" s="15"/>
      <c r="G4" s="15"/>
      <c r="H4" s="15"/>
      <c r="I4" s="15"/>
      <c r="J4" s="15"/>
      <c r="K4" s="16"/>
    </row>
    <row r="5" spans="1:13" x14ac:dyDescent="0.3">
      <c r="A5" s="24"/>
      <c r="B5" s="29" t="s">
        <v>28</v>
      </c>
      <c r="C5" s="29"/>
      <c r="D5" s="29"/>
      <c r="E5" s="29"/>
      <c r="F5" s="29"/>
      <c r="G5" s="29"/>
      <c r="H5" s="29"/>
      <c r="I5" s="29"/>
      <c r="J5" s="29"/>
      <c r="K5" s="29"/>
    </row>
    <row r="6" spans="1:13" x14ac:dyDescent="0.3">
      <c r="A6" s="25"/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3" x14ac:dyDescent="0.3">
      <c r="A7" s="25"/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1:13" x14ac:dyDescent="0.3">
      <c r="A8" s="25"/>
      <c r="B8" s="28" t="s">
        <v>10</v>
      </c>
      <c r="C8" s="28"/>
      <c r="D8" s="11" t="s">
        <v>12</v>
      </c>
      <c r="E8" s="11" t="s">
        <v>12</v>
      </c>
      <c r="F8" s="4" t="s">
        <v>12</v>
      </c>
      <c r="G8" s="4" t="s">
        <v>12</v>
      </c>
      <c r="H8" s="4" t="s">
        <v>12</v>
      </c>
      <c r="I8" s="4" t="s">
        <v>12</v>
      </c>
      <c r="J8" s="3"/>
      <c r="K8" s="1"/>
    </row>
    <row r="9" spans="1:13" x14ac:dyDescent="0.3">
      <c r="A9" s="25"/>
      <c r="B9" s="28" t="s">
        <v>19</v>
      </c>
      <c r="C9" s="28"/>
      <c r="D9" s="11" t="s">
        <v>12</v>
      </c>
      <c r="E9" s="11" t="s">
        <v>12</v>
      </c>
      <c r="F9" s="4" t="s">
        <v>12</v>
      </c>
      <c r="G9" s="4" t="s">
        <v>12</v>
      </c>
      <c r="H9" s="4" t="s">
        <v>12</v>
      </c>
      <c r="I9" s="4" t="s">
        <v>12</v>
      </c>
      <c r="J9" s="3"/>
      <c r="K9" s="1"/>
    </row>
    <row r="10" spans="1:13" x14ac:dyDescent="0.3">
      <c r="A10" s="26"/>
      <c r="B10" s="28" t="s">
        <v>23</v>
      </c>
      <c r="C10" s="28"/>
      <c r="D10" s="5" t="s">
        <v>14</v>
      </c>
      <c r="E10" s="5" t="s">
        <v>14</v>
      </c>
      <c r="F10" s="5" t="s">
        <v>14</v>
      </c>
      <c r="G10" s="5" t="s">
        <v>14</v>
      </c>
      <c r="H10" s="5" t="s">
        <v>14</v>
      </c>
      <c r="I10" s="5" t="s">
        <v>14</v>
      </c>
      <c r="J10" s="3"/>
      <c r="K10" s="3"/>
    </row>
    <row r="11" spans="1:13" ht="15" customHeight="1" x14ac:dyDescent="0.3">
      <c r="A11" s="24"/>
      <c r="B11" s="29" t="s">
        <v>29</v>
      </c>
      <c r="C11" s="29"/>
      <c r="D11" s="29"/>
      <c r="E11" s="29"/>
      <c r="F11" s="29"/>
      <c r="G11" s="29"/>
      <c r="H11" s="29"/>
      <c r="I11" s="29"/>
      <c r="J11" s="29"/>
      <c r="K11" s="29"/>
    </row>
    <row r="12" spans="1:13" x14ac:dyDescent="0.3">
      <c r="A12" s="25"/>
      <c r="B12" s="29"/>
      <c r="C12" s="29"/>
      <c r="D12" s="29"/>
      <c r="E12" s="29"/>
      <c r="F12" s="29"/>
      <c r="G12" s="29"/>
      <c r="H12" s="29"/>
      <c r="I12" s="29"/>
      <c r="J12" s="29"/>
      <c r="K12" s="29"/>
    </row>
    <row r="13" spans="1:13" x14ac:dyDescent="0.3">
      <c r="A13" s="25"/>
      <c r="B13" s="29"/>
      <c r="C13" s="29"/>
      <c r="D13" s="29"/>
      <c r="E13" s="29"/>
      <c r="F13" s="29"/>
      <c r="G13" s="29"/>
      <c r="H13" s="29"/>
      <c r="I13" s="29"/>
      <c r="J13" s="29"/>
      <c r="K13" s="29"/>
    </row>
    <row r="14" spans="1:13" x14ac:dyDescent="0.3">
      <c r="A14" s="25"/>
      <c r="B14" s="28" t="s">
        <v>10</v>
      </c>
      <c r="C14" s="28"/>
      <c r="D14" s="11" t="s">
        <v>12</v>
      </c>
      <c r="E14" s="11" t="s">
        <v>12</v>
      </c>
      <c r="F14" s="11" t="s">
        <v>12</v>
      </c>
      <c r="G14" s="11" t="s">
        <v>12</v>
      </c>
      <c r="H14" s="4">
        <v>8838985.0574712642</v>
      </c>
      <c r="I14" s="9">
        <v>67717</v>
      </c>
      <c r="J14" s="3"/>
      <c r="K14" s="8">
        <f>H14+I14</f>
        <v>8906702.0574712642</v>
      </c>
      <c r="M14" s="9"/>
    </row>
    <row r="15" spans="1:13" x14ac:dyDescent="0.3">
      <c r="A15" s="25"/>
      <c r="B15" s="28" t="s">
        <v>11</v>
      </c>
      <c r="C15" s="28"/>
      <c r="D15" s="11" t="s">
        <v>12</v>
      </c>
      <c r="E15" s="11" t="s">
        <v>12</v>
      </c>
      <c r="F15" s="11" t="s">
        <v>12</v>
      </c>
      <c r="G15" s="11" t="s">
        <v>12</v>
      </c>
      <c r="H15" s="2">
        <v>128</v>
      </c>
      <c r="I15" s="2">
        <v>8</v>
      </c>
      <c r="J15" s="3"/>
      <c r="K15" s="1">
        <f>H15</f>
        <v>128</v>
      </c>
    </row>
    <row r="16" spans="1:13" ht="15" customHeight="1" x14ac:dyDescent="0.3">
      <c r="A16" s="26"/>
      <c r="B16" s="28" t="s">
        <v>24</v>
      </c>
      <c r="C16" s="28"/>
      <c r="D16" s="5" t="s">
        <v>14</v>
      </c>
      <c r="E16" s="5" t="s">
        <v>14</v>
      </c>
      <c r="F16" s="5" t="s">
        <v>14</v>
      </c>
      <c r="G16" s="5">
        <v>1</v>
      </c>
      <c r="H16" s="5">
        <v>1</v>
      </c>
      <c r="I16" s="5">
        <v>1</v>
      </c>
      <c r="J16" s="3"/>
      <c r="K16" s="10">
        <v>1</v>
      </c>
    </row>
    <row r="17" spans="1:11" ht="30.75" customHeight="1" x14ac:dyDescent="0.35">
      <c r="A17" s="45" t="s">
        <v>0</v>
      </c>
      <c r="B17" s="46"/>
      <c r="C17" s="46"/>
      <c r="D17" s="46"/>
      <c r="E17" s="46"/>
      <c r="F17" s="46"/>
      <c r="G17" s="46"/>
      <c r="H17" s="46"/>
      <c r="I17" s="46"/>
      <c r="J17" s="46"/>
      <c r="K17" s="47"/>
    </row>
    <row r="18" spans="1:11" ht="15" customHeight="1" x14ac:dyDescent="0.3">
      <c r="A18" s="20"/>
      <c r="B18" s="27" t="s">
        <v>28</v>
      </c>
      <c r="C18" s="27"/>
      <c r="D18" s="27"/>
      <c r="E18" s="27"/>
      <c r="F18" s="27"/>
      <c r="G18" s="27"/>
      <c r="H18" s="27"/>
      <c r="I18" s="27"/>
      <c r="J18" s="27"/>
      <c r="K18" s="27"/>
    </row>
    <row r="19" spans="1:11" x14ac:dyDescent="0.3">
      <c r="A19" s="21"/>
      <c r="B19" s="27"/>
      <c r="C19" s="27"/>
      <c r="D19" s="27"/>
      <c r="E19" s="27"/>
      <c r="F19" s="27"/>
      <c r="G19" s="27"/>
      <c r="H19" s="27"/>
      <c r="I19" s="27"/>
      <c r="J19" s="27"/>
      <c r="K19" s="27"/>
    </row>
    <row r="20" spans="1:11" x14ac:dyDescent="0.3">
      <c r="A20" s="21"/>
      <c r="B20" s="27"/>
      <c r="C20" s="27"/>
      <c r="D20" s="27"/>
      <c r="E20" s="27"/>
      <c r="F20" s="27"/>
      <c r="G20" s="27"/>
      <c r="H20" s="27"/>
      <c r="I20" s="27"/>
      <c r="J20" s="27"/>
      <c r="K20" s="27"/>
    </row>
    <row r="21" spans="1:11" ht="15" customHeight="1" x14ac:dyDescent="0.3">
      <c r="A21" s="23"/>
      <c r="B21" s="1" t="s">
        <v>50</v>
      </c>
      <c r="C21" s="1"/>
      <c r="D21" s="4" t="s">
        <v>12</v>
      </c>
      <c r="E21" s="1">
        <v>60000</v>
      </c>
      <c r="F21" s="4" t="s">
        <v>12</v>
      </c>
      <c r="G21" s="4" t="s">
        <v>12</v>
      </c>
      <c r="H21" s="4" t="s">
        <v>12</v>
      </c>
      <c r="I21" s="4" t="s">
        <v>12</v>
      </c>
      <c r="J21" s="3"/>
      <c r="K21" s="8">
        <f>E21</f>
        <v>60000</v>
      </c>
    </row>
    <row r="22" spans="1:11" ht="15" customHeight="1" x14ac:dyDescent="0.3">
      <c r="A22" s="23"/>
      <c r="B22" s="1" t="s">
        <v>87</v>
      </c>
      <c r="C22" s="1"/>
      <c r="D22" s="4" t="s">
        <v>12</v>
      </c>
      <c r="E22" s="1">
        <v>1750</v>
      </c>
      <c r="F22" s="4" t="s">
        <v>12</v>
      </c>
      <c r="G22" s="4" t="s">
        <v>12</v>
      </c>
      <c r="H22" s="4" t="s">
        <v>12</v>
      </c>
      <c r="I22" s="4" t="s">
        <v>12</v>
      </c>
      <c r="J22" s="3"/>
      <c r="K22" s="8">
        <f t="shared" ref="K22:K92" si="0">E22</f>
        <v>1750</v>
      </c>
    </row>
    <row r="23" spans="1:11" ht="15" customHeight="1" x14ac:dyDescent="0.3">
      <c r="A23" s="23"/>
      <c r="B23" s="1" t="s">
        <v>96</v>
      </c>
      <c r="C23" s="1"/>
      <c r="D23" s="4" t="s">
        <v>12</v>
      </c>
      <c r="E23" s="1">
        <v>6000</v>
      </c>
      <c r="F23" s="4" t="s">
        <v>12</v>
      </c>
      <c r="G23" s="4" t="s">
        <v>12</v>
      </c>
      <c r="H23" s="4" t="s">
        <v>12</v>
      </c>
      <c r="I23" s="4" t="s">
        <v>12</v>
      </c>
      <c r="J23" s="3"/>
      <c r="K23" s="8">
        <f t="shared" si="0"/>
        <v>6000</v>
      </c>
    </row>
    <row r="24" spans="1:11" ht="22.5" customHeight="1" x14ac:dyDescent="0.3">
      <c r="A24" s="23"/>
      <c r="B24" s="1" t="s">
        <v>44</v>
      </c>
      <c r="C24" s="1"/>
      <c r="D24" s="4" t="s">
        <v>12</v>
      </c>
      <c r="E24" s="1">
        <v>8500</v>
      </c>
      <c r="F24" s="4" t="s">
        <v>12</v>
      </c>
      <c r="G24" s="4" t="s">
        <v>12</v>
      </c>
      <c r="H24" s="4" t="s">
        <v>12</v>
      </c>
      <c r="I24" s="4" t="s">
        <v>12</v>
      </c>
      <c r="J24" s="3"/>
      <c r="K24" s="8">
        <f t="shared" si="0"/>
        <v>8500</v>
      </c>
    </row>
    <row r="25" spans="1:11" ht="23.25" customHeight="1" x14ac:dyDescent="0.3">
      <c r="A25" s="23"/>
      <c r="B25" s="2" t="s">
        <v>83</v>
      </c>
      <c r="C25" s="1"/>
      <c r="D25" s="4" t="s">
        <v>12</v>
      </c>
      <c r="E25" s="1">
        <v>5000</v>
      </c>
      <c r="F25" s="4" t="s">
        <v>12</v>
      </c>
      <c r="G25" s="4" t="s">
        <v>12</v>
      </c>
      <c r="H25" s="4" t="s">
        <v>12</v>
      </c>
      <c r="I25" s="4" t="s">
        <v>12</v>
      </c>
      <c r="J25" s="3"/>
      <c r="K25" s="8">
        <f t="shared" si="0"/>
        <v>5000</v>
      </c>
    </row>
    <row r="26" spans="1:11" ht="15" customHeight="1" x14ac:dyDescent="0.3">
      <c r="A26" s="23"/>
      <c r="B26" s="1" t="s">
        <v>84</v>
      </c>
      <c r="C26" s="1"/>
      <c r="D26" s="4" t="s">
        <v>12</v>
      </c>
      <c r="E26" s="1">
        <v>1936000</v>
      </c>
      <c r="F26" s="4" t="s">
        <v>12</v>
      </c>
      <c r="G26" s="4" t="s">
        <v>12</v>
      </c>
      <c r="H26" s="4" t="s">
        <v>12</v>
      </c>
      <c r="I26" s="4" t="s">
        <v>12</v>
      </c>
      <c r="J26" s="3"/>
      <c r="K26" s="8">
        <f t="shared" si="0"/>
        <v>1936000</v>
      </c>
    </row>
    <row r="27" spans="1:11" ht="15" customHeight="1" x14ac:dyDescent="0.3">
      <c r="A27" s="23"/>
      <c r="B27" s="1" t="s">
        <v>97</v>
      </c>
      <c r="C27" s="1"/>
      <c r="D27" s="4" t="s">
        <v>12</v>
      </c>
      <c r="E27" s="1">
        <v>135500</v>
      </c>
      <c r="F27" s="4" t="s">
        <v>12</v>
      </c>
      <c r="G27" s="4" t="s">
        <v>12</v>
      </c>
      <c r="H27" s="4" t="s">
        <v>12</v>
      </c>
      <c r="I27" s="4" t="s">
        <v>12</v>
      </c>
      <c r="J27" s="3"/>
      <c r="K27" s="8">
        <f t="shared" si="0"/>
        <v>135500</v>
      </c>
    </row>
    <row r="28" spans="1:11" ht="18.75" customHeight="1" x14ac:dyDescent="0.3">
      <c r="A28" s="23"/>
      <c r="B28" s="1" t="s">
        <v>45</v>
      </c>
      <c r="C28" s="1"/>
      <c r="D28" s="4" t="s">
        <v>12</v>
      </c>
      <c r="E28" s="1">
        <v>185000</v>
      </c>
      <c r="F28" s="4" t="s">
        <v>12</v>
      </c>
      <c r="G28" s="4" t="s">
        <v>12</v>
      </c>
      <c r="H28" s="4" t="s">
        <v>12</v>
      </c>
      <c r="I28" s="4" t="s">
        <v>12</v>
      </c>
      <c r="J28" s="3"/>
      <c r="K28" s="8">
        <f t="shared" si="0"/>
        <v>185000</v>
      </c>
    </row>
    <row r="29" spans="1:11" ht="15" customHeight="1" x14ac:dyDescent="0.3">
      <c r="A29" s="23"/>
      <c r="B29" s="1" t="s">
        <v>46</v>
      </c>
      <c r="C29" s="1"/>
      <c r="D29" s="4" t="s">
        <v>12</v>
      </c>
      <c r="E29" s="1">
        <v>19000</v>
      </c>
      <c r="F29" s="4" t="s">
        <v>12</v>
      </c>
      <c r="G29" s="4" t="s">
        <v>12</v>
      </c>
      <c r="H29" s="4" t="s">
        <v>12</v>
      </c>
      <c r="I29" s="4" t="s">
        <v>12</v>
      </c>
      <c r="J29" s="3"/>
      <c r="K29" s="8">
        <f t="shared" si="0"/>
        <v>19000</v>
      </c>
    </row>
    <row r="30" spans="1:11" ht="15" customHeight="1" x14ac:dyDescent="0.3">
      <c r="A30" s="23"/>
      <c r="B30" s="1" t="s">
        <v>47</v>
      </c>
      <c r="C30" s="1"/>
      <c r="D30" s="4" t="s">
        <v>12</v>
      </c>
      <c r="E30" s="1">
        <v>1750</v>
      </c>
      <c r="F30" s="4" t="s">
        <v>12</v>
      </c>
      <c r="G30" s="4" t="s">
        <v>12</v>
      </c>
      <c r="H30" s="4" t="s">
        <v>12</v>
      </c>
      <c r="I30" s="4" t="s">
        <v>12</v>
      </c>
      <c r="J30" s="3"/>
      <c r="K30" s="8">
        <f t="shared" si="0"/>
        <v>1750</v>
      </c>
    </row>
    <row r="31" spans="1:11" ht="15" customHeight="1" x14ac:dyDescent="0.3">
      <c r="A31" s="23"/>
      <c r="B31" s="1" t="s">
        <v>85</v>
      </c>
      <c r="C31" s="1"/>
      <c r="D31" s="4" t="s">
        <v>12</v>
      </c>
      <c r="E31" s="1">
        <v>7500</v>
      </c>
      <c r="F31" s="4" t="s">
        <v>12</v>
      </c>
      <c r="G31" s="4" t="s">
        <v>12</v>
      </c>
      <c r="H31" s="4" t="s">
        <v>12</v>
      </c>
      <c r="I31" s="4" t="s">
        <v>12</v>
      </c>
      <c r="J31" s="3"/>
      <c r="K31" s="8">
        <f t="shared" si="0"/>
        <v>7500</v>
      </c>
    </row>
    <row r="32" spans="1:11" ht="15" customHeight="1" x14ac:dyDescent="0.3">
      <c r="A32" s="23"/>
      <c r="B32" s="1" t="s">
        <v>48</v>
      </c>
      <c r="C32" s="1"/>
      <c r="D32" s="4" t="s">
        <v>12</v>
      </c>
      <c r="E32" s="1">
        <v>15000</v>
      </c>
      <c r="F32" s="4" t="s">
        <v>12</v>
      </c>
      <c r="G32" s="4" t="s">
        <v>12</v>
      </c>
      <c r="H32" s="4" t="s">
        <v>12</v>
      </c>
      <c r="I32" s="4" t="s">
        <v>12</v>
      </c>
      <c r="J32" s="3"/>
      <c r="K32" s="8">
        <f t="shared" si="0"/>
        <v>15000</v>
      </c>
    </row>
    <row r="33" spans="1:11" x14ac:dyDescent="0.3">
      <c r="A33" s="23"/>
      <c r="B33" s="1" t="s">
        <v>49</v>
      </c>
      <c r="C33" s="1"/>
      <c r="D33" s="4" t="s">
        <v>12</v>
      </c>
      <c r="E33" s="12">
        <v>1519970.12</v>
      </c>
      <c r="F33" s="4" t="s">
        <v>12</v>
      </c>
      <c r="G33" s="4" t="s">
        <v>12</v>
      </c>
      <c r="H33" s="4" t="s">
        <v>12</v>
      </c>
      <c r="I33" s="4" t="s">
        <v>12</v>
      </c>
      <c r="J33" s="3"/>
      <c r="K33" s="8">
        <f t="shared" si="0"/>
        <v>1519970.12</v>
      </c>
    </row>
    <row r="34" spans="1:11" ht="15" customHeight="1" x14ac:dyDescent="0.3">
      <c r="A34" s="23"/>
      <c r="B34" s="1" t="s">
        <v>31</v>
      </c>
      <c r="C34" s="1"/>
      <c r="D34" s="4" t="s">
        <v>12</v>
      </c>
      <c r="E34" s="1">
        <v>99200</v>
      </c>
      <c r="F34" s="4" t="s">
        <v>12</v>
      </c>
      <c r="G34" s="4" t="s">
        <v>12</v>
      </c>
      <c r="H34" s="4" t="s">
        <v>12</v>
      </c>
      <c r="I34" s="4" t="s">
        <v>12</v>
      </c>
      <c r="J34" s="3"/>
      <c r="K34" s="8">
        <f t="shared" si="0"/>
        <v>99200</v>
      </c>
    </row>
    <row r="35" spans="1:11" ht="15" customHeight="1" x14ac:dyDescent="0.3">
      <c r="A35" s="23"/>
      <c r="B35" s="1" t="s">
        <v>32</v>
      </c>
      <c r="C35" s="1"/>
      <c r="D35" s="4" t="s">
        <v>12</v>
      </c>
      <c r="E35" s="1">
        <v>1390000</v>
      </c>
      <c r="F35" s="4" t="s">
        <v>12</v>
      </c>
      <c r="G35" s="4" t="s">
        <v>12</v>
      </c>
      <c r="H35" s="4" t="s">
        <v>12</v>
      </c>
      <c r="I35" s="4" t="s">
        <v>12</v>
      </c>
      <c r="J35" s="3"/>
      <c r="K35" s="8">
        <f t="shared" si="0"/>
        <v>1390000</v>
      </c>
    </row>
    <row r="36" spans="1:11" ht="15" customHeight="1" x14ac:dyDescent="0.3">
      <c r="A36" s="23"/>
      <c r="B36" s="1" t="s">
        <v>51</v>
      </c>
      <c r="C36" s="1"/>
      <c r="D36" s="4" t="s">
        <v>12</v>
      </c>
      <c r="E36" s="1">
        <v>50000</v>
      </c>
      <c r="F36" s="4" t="s">
        <v>12</v>
      </c>
      <c r="G36" s="4" t="s">
        <v>12</v>
      </c>
      <c r="H36" s="4" t="s">
        <v>12</v>
      </c>
      <c r="I36" s="4" t="s">
        <v>12</v>
      </c>
      <c r="J36" s="3"/>
      <c r="K36" s="8">
        <f t="shared" si="0"/>
        <v>50000</v>
      </c>
    </row>
    <row r="37" spans="1:11" ht="15" customHeight="1" x14ac:dyDescent="0.3">
      <c r="A37" s="23"/>
      <c r="B37" s="1" t="s">
        <v>52</v>
      </c>
      <c r="C37" s="1"/>
      <c r="D37" s="4" t="s">
        <v>12</v>
      </c>
      <c r="E37" s="1">
        <v>90000</v>
      </c>
      <c r="F37" s="4" t="s">
        <v>12</v>
      </c>
      <c r="G37" s="4" t="s">
        <v>12</v>
      </c>
      <c r="H37" s="4" t="s">
        <v>12</v>
      </c>
      <c r="I37" s="4" t="s">
        <v>12</v>
      </c>
      <c r="J37" s="3"/>
      <c r="K37" s="8">
        <f t="shared" si="0"/>
        <v>90000</v>
      </c>
    </row>
    <row r="38" spans="1:11" ht="15" customHeight="1" x14ac:dyDescent="0.3">
      <c r="A38" s="23"/>
      <c r="B38" s="1" t="s">
        <v>53</v>
      </c>
      <c r="C38" s="1"/>
      <c r="D38" s="4" t="s">
        <v>12</v>
      </c>
      <c r="E38" s="1">
        <v>20000</v>
      </c>
      <c r="F38" s="4" t="s">
        <v>12</v>
      </c>
      <c r="G38" s="4" t="s">
        <v>12</v>
      </c>
      <c r="H38" s="4" t="s">
        <v>12</v>
      </c>
      <c r="I38" s="4" t="s">
        <v>12</v>
      </c>
      <c r="J38" s="3"/>
      <c r="K38" s="8">
        <f t="shared" si="0"/>
        <v>20000</v>
      </c>
    </row>
    <row r="39" spans="1:11" ht="15" customHeight="1" x14ac:dyDescent="0.3">
      <c r="A39" s="23"/>
      <c r="B39" s="1" t="s">
        <v>54</v>
      </c>
      <c r="C39" s="1"/>
      <c r="D39" s="4" t="s">
        <v>12</v>
      </c>
      <c r="E39" s="1">
        <v>5400</v>
      </c>
      <c r="F39" s="4" t="s">
        <v>12</v>
      </c>
      <c r="G39" s="4" t="s">
        <v>12</v>
      </c>
      <c r="H39" s="4" t="s">
        <v>12</v>
      </c>
      <c r="I39" s="4" t="s">
        <v>12</v>
      </c>
      <c r="J39" s="3"/>
      <c r="K39" s="8">
        <f t="shared" si="0"/>
        <v>5400</v>
      </c>
    </row>
    <row r="40" spans="1:11" ht="15" customHeight="1" x14ac:dyDescent="0.3">
      <c r="A40" s="23"/>
      <c r="B40" s="1" t="s">
        <v>33</v>
      </c>
      <c r="C40" s="1"/>
      <c r="D40" s="4" t="s">
        <v>12</v>
      </c>
      <c r="E40" s="1">
        <v>124250</v>
      </c>
      <c r="F40" s="4" t="s">
        <v>12</v>
      </c>
      <c r="G40" s="4" t="s">
        <v>12</v>
      </c>
      <c r="H40" s="4" t="s">
        <v>12</v>
      </c>
      <c r="I40" s="4" t="s">
        <v>12</v>
      </c>
      <c r="J40" s="3"/>
      <c r="K40" s="8">
        <f t="shared" si="0"/>
        <v>124250</v>
      </c>
    </row>
    <row r="41" spans="1:11" ht="15" customHeight="1" x14ac:dyDescent="0.3">
      <c r="A41" s="23"/>
      <c r="B41" s="1" t="s">
        <v>34</v>
      </c>
      <c r="C41" s="1"/>
      <c r="D41" s="4" t="s">
        <v>12</v>
      </c>
      <c r="E41" s="1">
        <v>80000</v>
      </c>
      <c r="F41" s="4" t="s">
        <v>12</v>
      </c>
      <c r="G41" s="4" t="s">
        <v>12</v>
      </c>
      <c r="H41" s="4" t="s">
        <v>12</v>
      </c>
      <c r="I41" s="4" t="s">
        <v>12</v>
      </c>
      <c r="J41" s="3"/>
      <c r="K41" s="8">
        <f t="shared" si="0"/>
        <v>80000</v>
      </c>
    </row>
    <row r="42" spans="1:11" ht="15" customHeight="1" x14ac:dyDescent="0.3">
      <c r="A42" s="23"/>
      <c r="B42" s="1" t="s">
        <v>55</v>
      </c>
      <c r="C42" s="1"/>
      <c r="D42" s="4" t="s">
        <v>12</v>
      </c>
      <c r="E42" s="1">
        <v>7000</v>
      </c>
      <c r="F42" s="4" t="s">
        <v>12</v>
      </c>
      <c r="G42" s="4" t="s">
        <v>12</v>
      </c>
      <c r="H42" s="4" t="s">
        <v>12</v>
      </c>
      <c r="I42" s="4" t="s">
        <v>12</v>
      </c>
      <c r="J42" s="3"/>
      <c r="K42" s="8">
        <f t="shared" si="0"/>
        <v>7000</v>
      </c>
    </row>
    <row r="43" spans="1:11" ht="15" customHeight="1" x14ac:dyDescent="0.3">
      <c r="A43" s="23"/>
      <c r="B43" s="1" t="s">
        <v>56</v>
      </c>
      <c r="C43" s="1"/>
      <c r="D43" s="4" t="s">
        <v>12</v>
      </c>
      <c r="E43" s="1">
        <v>212040</v>
      </c>
      <c r="F43" s="4" t="s">
        <v>12</v>
      </c>
      <c r="G43" s="4" t="s">
        <v>12</v>
      </c>
      <c r="H43" s="4" t="s">
        <v>12</v>
      </c>
      <c r="I43" s="4" t="s">
        <v>12</v>
      </c>
      <c r="J43" s="3"/>
      <c r="K43" s="8">
        <f t="shared" si="0"/>
        <v>212040</v>
      </c>
    </row>
    <row r="44" spans="1:11" ht="15" customHeight="1" x14ac:dyDescent="0.3">
      <c r="A44" s="23"/>
      <c r="B44" s="1" t="s">
        <v>57</v>
      </c>
      <c r="C44" s="1"/>
      <c r="D44" s="4" t="s">
        <v>12</v>
      </c>
      <c r="E44" s="1">
        <v>1750</v>
      </c>
      <c r="F44" s="4" t="s">
        <v>12</v>
      </c>
      <c r="G44" s="4" t="s">
        <v>12</v>
      </c>
      <c r="H44" s="4" t="s">
        <v>12</v>
      </c>
      <c r="I44" s="4" t="s">
        <v>12</v>
      </c>
      <c r="J44" s="3"/>
      <c r="K44" s="8">
        <f t="shared" si="0"/>
        <v>1750</v>
      </c>
    </row>
    <row r="45" spans="1:11" ht="15" customHeight="1" x14ac:dyDescent="0.3">
      <c r="A45" s="23"/>
      <c r="B45" s="1" t="s">
        <v>86</v>
      </c>
      <c r="C45" s="1"/>
      <c r="D45" s="4" t="s">
        <v>12</v>
      </c>
      <c r="E45" s="1">
        <v>24000</v>
      </c>
      <c r="F45" s="4" t="s">
        <v>12</v>
      </c>
      <c r="G45" s="4" t="s">
        <v>12</v>
      </c>
      <c r="H45" s="4" t="s">
        <v>12</v>
      </c>
      <c r="I45" s="4" t="s">
        <v>12</v>
      </c>
      <c r="J45" s="3"/>
      <c r="K45" s="8">
        <f t="shared" si="0"/>
        <v>24000</v>
      </c>
    </row>
    <row r="46" spans="1:11" ht="15" customHeight="1" x14ac:dyDescent="0.3">
      <c r="A46" s="23"/>
      <c r="B46" s="1" t="s">
        <v>58</v>
      </c>
      <c r="C46" s="1"/>
      <c r="D46" s="4" t="s">
        <v>12</v>
      </c>
      <c r="E46" s="1">
        <v>24000</v>
      </c>
      <c r="F46" s="4" t="s">
        <v>12</v>
      </c>
      <c r="G46" s="4" t="s">
        <v>12</v>
      </c>
      <c r="H46" s="4" t="s">
        <v>12</v>
      </c>
      <c r="I46" s="4" t="s">
        <v>12</v>
      </c>
      <c r="J46" s="3"/>
      <c r="K46" s="8">
        <f t="shared" si="0"/>
        <v>24000</v>
      </c>
    </row>
    <row r="47" spans="1:11" ht="18" customHeight="1" x14ac:dyDescent="0.3">
      <c r="A47" s="23"/>
      <c r="B47" s="1" t="s">
        <v>59</v>
      </c>
      <c r="C47" s="1"/>
      <c r="D47" s="4" t="s">
        <v>12</v>
      </c>
      <c r="E47" s="1">
        <v>3000</v>
      </c>
      <c r="F47" s="4" t="s">
        <v>12</v>
      </c>
      <c r="G47" s="4" t="s">
        <v>12</v>
      </c>
      <c r="H47" s="4" t="s">
        <v>12</v>
      </c>
      <c r="I47" s="4" t="s">
        <v>12</v>
      </c>
      <c r="J47" s="3"/>
      <c r="K47" s="8">
        <f t="shared" si="0"/>
        <v>3000</v>
      </c>
    </row>
    <row r="48" spans="1:11" ht="15" customHeight="1" x14ac:dyDescent="0.3">
      <c r="A48" s="23"/>
      <c r="B48" s="1" t="s">
        <v>60</v>
      </c>
      <c r="C48" s="1"/>
      <c r="D48" s="4" t="s">
        <v>12</v>
      </c>
      <c r="E48" s="1">
        <v>22700</v>
      </c>
      <c r="F48" s="4" t="s">
        <v>12</v>
      </c>
      <c r="G48" s="4" t="s">
        <v>12</v>
      </c>
      <c r="H48" s="4" t="s">
        <v>12</v>
      </c>
      <c r="I48" s="4" t="s">
        <v>12</v>
      </c>
      <c r="J48" s="3"/>
      <c r="K48" s="8">
        <f t="shared" si="0"/>
        <v>22700</v>
      </c>
    </row>
    <row r="49" spans="1:11" ht="15" customHeight="1" x14ac:dyDescent="0.3">
      <c r="A49" s="23"/>
      <c r="B49" s="1" t="s">
        <v>61</v>
      </c>
      <c r="C49" s="1"/>
      <c r="D49" s="4" t="s">
        <v>12</v>
      </c>
      <c r="E49" s="1">
        <v>24000</v>
      </c>
      <c r="F49" s="4" t="s">
        <v>12</v>
      </c>
      <c r="G49" s="4" t="s">
        <v>12</v>
      </c>
      <c r="H49" s="4" t="s">
        <v>12</v>
      </c>
      <c r="I49" s="4" t="s">
        <v>12</v>
      </c>
      <c r="J49" s="3"/>
      <c r="K49" s="8">
        <f t="shared" si="0"/>
        <v>24000</v>
      </c>
    </row>
    <row r="50" spans="1:11" ht="15" customHeight="1" x14ac:dyDescent="0.3">
      <c r="A50" s="23"/>
      <c r="B50" s="1" t="s">
        <v>98</v>
      </c>
      <c r="C50" s="1"/>
      <c r="D50" s="4" t="s">
        <v>12</v>
      </c>
      <c r="E50" s="1">
        <v>89500</v>
      </c>
      <c r="F50" s="4" t="s">
        <v>12</v>
      </c>
      <c r="G50" s="4" t="s">
        <v>12</v>
      </c>
      <c r="H50" s="4" t="s">
        <v>12</v>
      </c>
      <c r="I50" s="4" t="s">
        <v>12</v>
      </c>
      <c r="J50" s="3"/>
      <c r="K50" s="8">
        <f t="shared" si="0"/>
        <v>89500</v>
      </c>
    </row>
    <row r="51" spans="1:11" ht="15" customHeight="1" x14ac:dyDescent="0.3">
      <c r="A51" s="23"/>
      <c r="B51" s="1" t="s">
        <v>62</v>
      </c>
      <c r="C51" s="1"/>
      <c r="D51" s="4" t="s">
        <v>12</v>
      </c>
      <c r="E51" s="1">
        <v>16000</v>
      </c>
      <c r="F51" s="4" t="s">
        <v>12</v>
      </c>
      <c r="G51" s="4" t="s">
        <v>12</v>
      </c>
      <c r="H51" s="4" t="s">
        <v>12</v>
      </c>
      <c r="I51" s="4" t="s">
        <v>12</v>
      </c>
      <c r="J51" s="3"/>
      <c r="K51" s="8">
        <f t="shared" si="0"/>
        <v>16000</v>
      </c>
    </row>
    <row r="52" spans="1:11" ht="18.600000000000001" customHeight="1" x14ac:dyDescent="0.3">
      <c r="A52" s="23"/>
      <c r="B52" s="1" t="s">
        <v>87</v>
      </c>
      <c r="C52" s="1"/>
      <c r="D52" s="4" t="s">
        <v>12</v>
      </c>
      <c r="E52" s="1">
        <v>51900</v>
      </c>
      <c r="F52" s="4" t="s">
        <v>12</v>
      </c>
      <c r="G52" s="4" t="s">
        <v>12</v>
      </c>
      <c r="H52" s="4" t="s">
        <v>12</v>
      </c>
      <c r="I52" s="4" t="s">
        <v>12</v>
      </c>
      <c r="J52" s="3"/>
      <c r="K52" s="8">
        <f t="shared" si="0"/>
        <v>51900</v>
      </c>
    </row>
    <row r="53" spans="1:11" ht="22.2" customHeight="1" x14ac:dyDescent="0.3">
      <c r="A53" s="23"/>
      <c r="B53" s="1" t="s">
        <v>88</v>
      </c>
      <c r="C53" s="1"/>
      <c r="D53" s="4" t="s">
        <v>12</v>
      </c>
      <c r="E53" s="1">
        <v>1500</v>
      </c>
      <c r="F53" s="4" t="s">
        <v>12</v>
      </c>
      <c r="G53" s="4" t="s">
        <v>12</v>
      </c>
      <c r="H53" s="4" t="s">
        <v>12</v>
      </c>
      <c r="I53" s="4" t="s">
        <v>12</v>
      </c>
      <c r="J53" s="3"/>
      <c r="K53" s="8">
        <f t="shared" si="0"/>
        <v>1500</v>
      </c>
    </row>
    <row r="54" spans="1:11" ht="15" customHeight="1" x14ac:dyDescent="0.3">
      <c r="A54" s="23"/>
      <c r="B54" s="1" t="s">
        <v>63</v>
      </c>
      <c r="C54" s="1"/>
      <c r="D54" s="4" t="s">
        <v>12</v>
      </c>
      <c r="E54" s="1">
        <v>67350</v>
      </c>
      <c r="F54" s="4" t="s">
        <v>12</v>
      </c>
      <c r="G54" s="4" t="s">
        <v>12</v>
      </c>
      <c r="H54" s="4" t="s">
        <v>12</v>
      </c>
      <c r="I54" s="4" t="s">
        <v>12</v>
      </c>
      <c r="J54" s="3"/>
      <c r="K54" s="8">
        <f t="shared" si="0"/>
        <v>67350</v>
      </c>
    </row>
    <row r="55" spans="1:11" ht="15" customHeight="1" x14ac:dyDescent="0.3">
      <c r="A55" s="23"/>
      <c r="B55" s="1" t="s">
        <v>64</v>
      </c>
      <c r="C55" s="1"/>
      <c r="D55" s="4" t="s">
        <v>12</v>
      </c>
      <c r="E55" s="1">
        <v>625</v>
      </c>
      <c r="F55" s="4" t="s">
        <v>12</v>
      </c>
      <c r="G55" s="4" t="s">
        <v>12</v>
      </c>
      <c r="H55" s="4" t="s">
        <v>12</v>
      </c>
      <c r="I55" s="4" t="s">
        <v>12</v>
      </c>
      <c r="J55" s="3"/>
      <c r="K55" s="8">
        <f t="shared" si="0"/>
        <v>625</v>
      </c>
    </row>
    <row r="56" spans="1:11" ht="15" customHeight="1" x14ac:dyDescent="0.3">
      <c r="A56" s="23"/>
      <c r="B56" s="1" t="s">
        <v>65</v>
      </c>
      <c r="C56" s="1"/>
      <c r="D56" s="4" t="s">
        <v>12</v>
      </c>
      <c r="E56" s="1">
        <v>40000</v>
      </c>
      <c r="F56" s="4" t="s">
        <v>12</v>
      </c>
      <c r="G56" s="4" t="s">
        <v>12</v>
      </c>
      <c r="H56" s="4" t="s">
        <v>12</v>
      </c>
      <c r="I56" s="4" t="s">
        <v>12</v>
      </c>
      <c r="J56" s="3"/>
      <c r="K56" s="8">
        <f t="shared" si="0"/>
        <v>40000</v>
      </c>
    </row>
    <row r="57" spans="1:11" ht="15" customHeight="1" x14ac:dyDescent="0.3">
      <c r="A57" s="23"/>
      <c r="B57" s="1" t="s">
        <v>66</v>
      </c>
      <c r="C57" s="1"/>
      <c r="D57" s="4" t="s">
        <v>12</v>
      </c>
      <c r="E57" s="1">
        <v>223080</v>
      </c>
      <c r="F57" s="4" t="s">
        <v>12</v>
      </c>
      <c r="G57" s="4" t="s">
        <v>12</v>
      </c>
      <c r="H57" s="4" t="s">
        <v>12</v>
      </c>
      <c r="I57" s="4" t="s">
        <v>12</v>
      </c>
      <c r="J57" s="3"/>
      <c r="K57" s="8">
        <f t="shared" si="0"/>
        <v>223080</v>
      </c>
    </row>
    <row r="58" spans="1:11" ht="15" customHeight="1" x14ac:dyDescent="0.3">
      <c r="A58" s="23"/>
      <c r="B58" s="1" t="s">
        <v>67</v>
      </c>
      <c r="C58" s="1"/>
      <c r="D58" s="4" t="s">
        <v>12</v>
      </c>
      <c r="E58" s="1">
        <v>78000</v>
      </c>
      <c r="F58" s="4" t="s">
        <v>12</v>
      </c>
      <c r="G58" s="4" t="s">
        <v>12</v>
      </c>
      <c r="H58" s="4" t="s">
        <v>12</v>
      </c>
      <c r="I58" s="4" t="s">
        <v>12</v>
      </c>
      <c r="J58" s="3"/>
      <c r="K58" s="8">
        <f t="shared" si="0"/>
        <v>78000</v>
      </c>
    </row>
    <row r="59" spans="1:11" ht="15" customHeight="1" x14ac:dyDescent="0.3">
      <c r="A59" s="23"/>
      <c r="B59" s="1" t="s">
        <v>37</v>
      </c>
      <c r="C59" s="1"/>
      <c r="D59" s="4" t="s">
        <v>12</v>
      </c>
      <c r="E59" s="1">
        <v>200000</v>
      </c>
      <c r="F59" s="4" t="s">
        <v>12</v>
      </c>
      <c r="G59" s="4" t="s">
        <v>12</v>
      </c>
      <c r="H59" s="4" t="s">
        <v>12</v>
      </c>
      <c r="I59" s="4" t="s">
        <v>12</v>
      </c>
      <c r="J59" s="3"/>
      <c r="K59" s="8">
        <f t="shared" si="0"/>
        <v>200000</v>
      </c>
    </row>
    <row r="60" spans="1:11" ht="15" customHeight="1" x14ac:dyDescent="0.3">
      <c r="A60" s="23"/>
      <c r="B60" s="1" t="s">
        <v>89</v>
      </c>
      <c r="C60" s="1"/>
      <c r="D60" s="4" t="s">
        <v>12</v>
      </c>
      <c r="E60" s="1">
        <v>852650</v>
      </c>
      <c r="F60" s="4" t="s">
        <v>12</v>
      </c>
      <c r="G60" s="4" t="s">
        <v>12</v>
      </c>
      <c r="H60" s="4" t="s">
        <v>12</v>
      </c>
      <c r="I60" s="4" t="s">
        <v>12</v>
      </c>
      <c r="J60" s="3"/>
      <c r="K60" s="8">
        <f t="shared" si="0"/>
        <v>852650</v>
      </c>
    </row>
    <row r="61" spans="1:11" ht="15" customHeight="1" x14ac:dyDescent="0.3">
      <c r="A61" s="23"/>
      <c r="B61" s="1" t="s">
        <v>38</v>
      </c>
      <c r="C61" s="1"/>
      <c r="D61" s="4" t="s">
        <v>12</v>
      </c>
      <c r="E61" s="1">
        <v>300000</v>
      </c>
      <c r="F61" s="4" t="s">
        <v>12</v>
      </c>
      <c r="G61" s="4" t="s">
        <v>12</v>
      </c>
      <c r="H61" s="4" t="s">
        <v>12</v>
      </c>
      <c r="I61" s="4" t="s">
        <v>12</v>
      </c>
      <c r="J61" s="3"/>
      <c r="K61" s="8">
        <f t="shared" si="0"/>
        <v>300000</v>
      </c>
    </row>
    <row r="62" spans="1:11" ht="15" customHeight="1" x14ac:dyDescent="0.3">
      <c r="A62" s="23"/>
      <c r="B62" s="1" t="s">
        <v>68</v>
      </c>
      <c r="C62" s="1"/>
      <c r="D62" s="4" t="s">
        <v>12</v>
      </c>
      <c r="E62" s="1">
        <v>55750</v>
      </c>
      <c r="F62" s="4" t="s">
        <v>12</v>
      </c>
      <c r="G62" s="4" t="s">
        <v>12</v>
      </c>
      <c r="H62" s="4" t="s">
        <v>12</v>
      </c>
      <c r="I62" s="4" t="s">
        <v>12</v>
      </c>
      <c r="J62" s="3"/>
      <c r="K62" s="8">
        <f t="shared" si="0"/>
        <v>55750</v>
      </c>
    </row>
    <row r="63" spans="1:11" ht="15" customHeight="1" x14ac:dyDescent="0.3">
      <c r="A63" s="23"/>
      <c r="B63" s="1" t="s">
        <v>69</v>
      </c>
      <c r="C63" s="1"/>
      <c r="D63" s="4" t="s">
        <v>12</v>
      </c>
      <c r="E63" s="1">
        <v>206000</v>
      </c>
      <c r="F63" s="4" t="s">
        <v>12</v>
      </c>
      <c r="G63" s="4" t="s">
        <v>12</v>
      </c>
      <c r="H63" s="4" t="s">
        <v>12</v>
      </c>
      <c r="I63" s="4" t="s">
        <v>12</v>
      </c>
      <c r="J63" s="3"/>
      <c r="K63" s="8">
        <f t="shared" si="0"/>
        <v>206000</v>
      </c>
    </row>
    <row r="64" spans="1:11" ht="15" customHeight="1" x14ac:dyDescent="0.3">
      <c r="A64" s="23"/>
      <c r="B64" s="1" t="s">
        <v>95</v>
      </c>
      <c r="C64" s="1"/>
      <c r="D64" s="4" t="s">
        <v>12</v>
      </c>
      <c r="E64" s="1">
        <v>1016000</v>
      </c>
      <c r="F64" s="4" t="s">
        <v>12</v>
      </c>
      <c r="G64" s="4" t="s">
        <v>12</v>
      </c>
      <c r="H64" s="4" t="s">
        <v>12</v>
      </c>
      <c r="I64" s="4" t="s">
        <v>12</v>
      </c>
      <c r="J64" s="3"/>
      <c r="K64" s="8">
        <f t="shared" si="0"/>
        <v>1016000</v>
      </c>
    </row>
    <row r="65" spans="1:11" ht="15" customHeight="1" x14ac:dyDescent="0.3">
      <c r="A65" s="23"/>
      <c r="B65" s="1" t="s">
        <v>90</v>
      </c>
      <c r="C65" s="1"/>
      <c r="D65" s="4" t="s">
        <v>12</v>
      </c>
      <c r="E65" s="1">
        <v>65350</v>
      </c>
      <c r="F65" s="4" t="s">
        <v>12</v>
      </c>
      <c r="G65" s="4" t="s">
        <v>12</v>
      </c>
      <c r="H65" s="4" t="s">
        <v>12</v>
      </c>
      <c r="I65" s="4" t="s">
        <v>12</v>
      </c>
      <c r="J65" s="3"/>
      <c r="K65" s="8">
        <f t="shared" si="0"/>
        <v>65350</v>
      </c>
    </row>
    <row r="66" spans="1:11" ht="15" customHeight="1" x14ac:dyDescent="0.3">
      <c r="A66" s="23"/>
      <c r="B66" s="1" t="s">
        <v>70</v>
      </c>
      <c r="C66" s="1"/>
      <c r="D66" s="4" t="s">
        <v>12</v>
      </c>
      <c r="E66" s="1">
        <v>165000</v>
      </c>
      <c r="F66" s="4" t="s">
        <v>12</v>
      </c>
      <c r="G66" s="4" t="s">
        <v>12</v>
      </c>
      <c r="H66" s="4" t="s">
        <v>12</v>
      </c>
      <c r="I66" s="4" t="s">
        <v>12</v>
      </c>
      <c r="J66" s="3"/>
      <c r="K66" s="8">
        <f t="shared" si="0"/>
        <v>165000</v>
      </c>
    </row>
    <row r="67" spans="1:11" ht="15" customHeight="1" x14ac:dyDescent="0.3">
      <c r="A67" s="23"/>
      <c r="B67" s="1" t="s">
        <v>40</v>
      </c>
      <c r="C67" s="1"/>
      <c r="D67" s="4" t="s">
        <v>12</v>
      </c>
      <c r="E67" s="1">
        <v>157500</v>
      </c>
      <c r="F67" s="4" t="s">
        <v>12</v>
      </c>
      <c r="G67" s="4" t="s">
        <v>12</v>
      </c>
      <c r="H67" s="4" t="s">
        <v>12</v>
      </c>
      <c r="I67" s="4" t="s">
        <v>12</v>
      </c>
      <c r="J67" s="3"/>
      <c r="K67" s="8">
        <f t="shared" si="0"/>
        <v>157500</v>
      </c>
    </row>
    <row r="68" spans="1:11" ht="15" customHeight="1" x14ac:dyDescent="0.3">
      <c r="A68" s="23"/>
      <c r="B68" s="1" t="s">
        <v>71</v>
      </c>
      <c r="C68" s="1"/>
      <c r="D68" s="4" t="s">
        <v>12</v>
      </c>
      <c r="E68" s="1">
        <v>10000</v>
      </c>
      <c r="F68" s="4" t="s">
        <v>12</v>
      </c>
      <c r="G68" s="4" t="s">
        <v>12</v>
      </c>
      <c r="H68" s="4" t="s">
        <v>12</v>
      </c>
      <c r="I68" s="4" t="s">
        <v>12</v>
      </c>
      <c r="J68" s="3"/>
      <c r="K68" s="8">
        <f t="shared" si="0"/>
        <v>10000</v>
      </c>
    </row>
    <row r="69" spans="1:11" ht="15" customHeight="1" x14ac:dyDescent="0.3">
      <c r="A69" s="23"/>
      <c r="B69" s="1" t="s">
        <v>39</v>
      </c>
      <c r="C69" s="1"/>
      <c r="D69" s="4" t="s">
        <v>12</v>
      </c>
      <c r="E69" s="1">
        <v>25000</v>
      </c>
      <c r="F69" s="4" t="s">
        <v>12</v>
      </c>
      <c r="G69" s="4" t="s">
        <v>12</v>
      </c>
      <c r="H69" s="4" t="s">
        <v>12</v>
      </c>
      <c r="I69" s="4" t="s">
        <v>12</v>
      </c>
      <c r="J69" s="3"/>
      <c r="K69" s="8">
        <f t="shared" si="0"/>
        <v>25000</v>
      </c>
    </row>
    <row r="70" spans="1:11" ht="15" customHeight="1" x14ac:dyDescent="0.3">
      <c r="A70" s="23"/>
      <c r="B70" s="1" t="s">
        <v>72</v>
      </c>
      <c r="C70" s="1"/>
      <c r="D70" s="4" t="s">
        <v>12</v>
      </c>
      <c r="E70" s="1">
        <v>4000</v>
      </c>
      <c r="F70" s="4" t="s">
        <v>12</v>
      </c>
      <c r="G70" s="4" t="s">
        <v>12</v>
      </c>
      <c r="H70" s="4" t="s">
        <v>12</v>
      </c>
      <c r="I70" s="4" t="s">
        <v>12</v>
      </c>
      <c r="J70" s="3"/>
      <c r="K70" s="8">
        <f t="shared" si="0"/>
        <v>4000</v>
      </c>
    </row>
    <row r="71" spans="1:11" ht="15" customHeight="1" x14ac:dyDescent="0.3">
      <c r="A71" s="23"/>
      <c r="B71" s="1" t="s">
        <v>99</v>
      </c>
      <c r="C71" s="1"/>
      <c r="D71" s="4" t="s">
        <v>12</v>
      </c>
      <c r="E71" s="1">
        <v>25658.33</v>
      </c>
      <c r="F71" s="4" t="s">
        <v>12</v>
      </c>
      <c r="G71" s="4" t="s">
        <v>12</v>
      </c>
      <c r="H71" s="4" t="s">
        <v>12</v>
      </c>
      <c r="I71" s="4" t="s">
        <v>12</v>
      </c>
      <c r="J71" s="3"/>
      <c r="K71" s="8">
        <f t="shared" si="0"/>
        <v>25658.33</v>
      </c>
    </row>
    <row r="72" spans="1:11" ht="15" customHeight="1" x14ac:dyDescent="0.3">
      <c r="A72" s="23"/>
      <c r="B72" s="1" t="s">
        <v>73</v>
      </c>
      <c r="C72" s="1"/>
      <c r="D72" s="4" t="s">
        <v>12</v>
      </c>
      <c r="E72" s="1">
        <v>2000</v>
      </c>
      <c r="F72" s="4" t="s">
        <v>12</v>
      </c>
      <c r="G72" s="4" t="s">
        <v>12</v>
      </c>
      <c r="H72" s="4" t="s">
        <v>12</v>
      </c>
      <c r="I72" s="4" t="s">
        <v>12</v>
      </c>
      <c r="J72" s="3"/>
      <c r="K72" s="8">
        <f t="shared" si="0"/>
        <v>2000</v>
      </c>
    </row>
    <row r="73" spans="1:11" ht="15" customHeight="1" x14ac:dyDescent="0.3">
      <c r="A73" s="23"/>
      <c r="B73" s="1" t="s">
        <v>74</v>
      </c>
      <c r="C73" s="1"/>
      <c r="D73" s="4" t="s">
        <v>12</v>
      </c>
      <c r="E73" s="1">
        <v>19200</v>
      </c>
      <c r="F73" s="4" t="s">
        <v>12</v>
      </c>
      <c r="G73" s="4" t="s">
        <v>12</v>
      </c>
      <c r="H73" s="4" t="s">
        <v>12</v>
      </c>
      <c r="I73" s="4" t="s">
        <v>12</v>
      </c>
      <c r="J73" s="3"/>
      <c r="K73" s="8">
        <f t="shared" si="0"/>
        <v>19200</v>
      </c>
    </row>
    <row r="74" spans="1:11" ht="15" customHeight="1" x14ac:dyDescent="0.3">
      <c r="A74" s="23"/>
      <c r="B74" s="1" t="s">
        <v>75</v>
      </c>
      <c r="C74" s="1"/>
      <c r="D74" s="4" t="s">
        <v>12</v>
      </c>
      <c r="E74" s="1">
        <v>16800</v>
      </c>
      <c r="F74" s="4" t="s">
        <v>12</v>
      </c>
      <c r="G74" s="4" t="s">
        <v>12</v>
      </c>
      <c r="H74" s="4" t="s">
        <v>12</v>
      </c>
      <c r="I74" s="4" t="s">
        <v>12</v>
      </c>
      <c r="J74" s="3"/>
      <c r="K74" s="8">
        <f t="shared" si="0"/>
        <v>16800</v>
      </c>
    </row>
    <row r="75" spans="1:11" ht="15" customHeight="1" x14ac:dyDescent="0.3">
      <c r="A75" s="23"/>
      <c r="B75" s="1" t="s">
        <v>91</v>
      </c>
      <c r="C75" s="1"/>
      <c r="D75" s="4" t="s">
        <v>12</v>
      </c>
      <c r="E75" s="1">
        <v>200000</v>
      </c>
      <c r="F75" s="4" t="s">
        <v>12</v>
      </c>
      <c r="G75" s="4" t="s">
        <v>12</v>
      </c>
      <c r="H75" s="4" t="s">
        <v>12</v>
      </c>
      <c r="I75" s="4" t="s">
        <v>12</v>
      </c>
      <c r="J75" s="3"/>
      <c r="K75" s="8">
        <f t="shared" si="0"/>
        <v>200000</v>
      </c>
    </row>
    <row r="76" spans="1:11" ht="15" customHeight="1" x14ac:dyDescent="0.3">
      <c r="A76" s="23"/>
      <c r="B76" s="1" t="s">
        <v>92</v>
      </c>
      <c r="C76" s="1"/>
      <c r="D76" s="4" t="s">
        <v>12</v>
      </c>
      <c r="E76" s="1">
        <v>50700</v>
      </c>
      <c r="F76" s="4" t="s">
        <v>12</v>
      </c>
      <c r="G76" s="4" t="s">
        <v>12</v>
      </c>
      <c r="H76" s="4" t="s">
        <v>12</v>
      </c>
      <c r="I76" s="4" t="s">
        <v>12</v>
      </c>
      <c r="J76" s="3"/>
      <c r="K76" s="8">
        <f t="shared" si="0"/>
        <v>50700</v>
      </c>
    </row>
    <row r="77" spans="1:11" ht="15" customHeight="1" x14ac:dyDescent="0.3">
      <c r="A77" s="23"/>
      <c r="B77" s="1" t="s">
        <v>76</v>
      </c>
      <c r="C77" s="1"/>
      <c r="D77" s="4" t="s">
        <v>12</v>
      </c>
      <c r="E77" s="1">
        <v>18750</v>
      </c>
      <c r="F77" s="4" t="s">
        <v>12</v>
      </c>
      <c r="G77" s="4" t="s">
        <v>12</v>
      </c>
      <c r="H77" s="4" t="s">
        <v>12</v>
      </c>
      <c r="I77" s="4" t="s">
        <v>12</v>
      </c>
      <c r="J77" s="3"/>
      <c r="K77" s="8">
        <f t="shared" si="0"/>
        <v>18750</v>
      </c>
    </row>
    <row r="78" spans="1:11" ht="15" customHeight="1" x14ac:dyDescent="0.3">
      <c r="A78" s="23"/>
      <c r="B78" s="1" t="s">
        <v>43</v>
      </c>
      <c r="C78" s="1"/>
      <c r="D78" s="4" t="s">
        <v>12</v>
      </c>
      <c r="E78" s="1">
        <v>100000</v>
      </c>
      <c r="F78" s="4" t="s">
        <v>12</v>
      </c>
      <c r="G78" s="4" t="s">
        <v>12</v>
      </c>
      <c r="H78" s="4" t="s">
        <v>12</v>
      </c>
      <c r="I78" s="4" t="s">
        <v>12</v>
      </c>
      <c r="J78" s="3"/>
      <c r="K78" s="8">
        <f t="shared" si="0"/>
        <v>100000</v>
      </c>
    </row>
    <row r="79" spans="1:11" ht="15" customHeight="1" x14ac:dyDescent="0.3">
      <c r="A79" s="23"/>
      <c r="B79" s="1" t="s">
        <v>42</v>
      </c>
      <c r="C79" s="1"/>
      <c r="D79" s="4" t="s">
        <v>12</v>
      </c>
      <c r="E79" s="1">
        <v>30000</v>
      </c>
      <c r="F79" s="4" t="s">
        <v>12</v>
      </c>
      <c r="G79" s="4" t="s">
        <v>12</v>
      </c>
      <c r="H79" s="4" t="s">
        <v>12</v>
      </c>
      <c r="I79" s="4" t="s">
        <v>12</v>
      </c>
      <c r="J79" s="3"/>
      <c r="K79" s="8">
        <f t="shared" si="0"/>
        <v>30000</v>
      </c>
    </row>
    <row r="80" spans="1:11" ht="15" customHeight="1" x14ac:dyDescent="0.3">
      <c r="A80" s="23"/>
      <c r="B80" s="1" t="s">
        <v>93</v>
      </c>
      <c r="C80" s="1"/>
      <c r="D80" s="4" t="s">
        <v>12</v>
      </c>
      <c r="E80" s="1">
        <v>15000</v>
      </c>
      <c r="F80" s="4" t="s">
        <v>12</v>
      </c>
      <c r="G80" s="4" t="s">
        <v>12</v>
      </c>
      <c r="H80" s="4" t="s">
        <v>12</v>
      </c>
      <c r="I80" s="4" t="s">
        <v>12</v>
      </c>
      <c r="J80" s="3"/>
      <c r="K80" s="8">
        <f t="shared" si="0"/>
        <v>15000</v>
      </c>
    </row>
    <row r="81" spans="1:11" ht="15" customHeight="1" x14ac:dyDescent="0.3">
      <c r="A81" s="23"/>
      <c r="B81" s="1" t="s">
        <v>77</v>
      </c>
      <c r="C81" s="1"/>
      <c r="D81" s="4" t="s">
        <v>12</v>
      </c>
      <c r="E81" s="1">
        <v>67200</v>
      </c>
      <c r="F81" s="4" t="s">
        <v>12</v>
      </c>
      <c r="G81" s="4" t="s">
        <v>12</v>
      </c>
      <c r="H81" s="4" t="s">
        <v>12</v>
      </c>
      <c r="I81" s="4" t="s">
        <v>12</v>
      </c>
      <c r="J81" s="3"/>
      <c r="K81" s="8">
        <f t="shared" si="0"/>
        <v>67200</v>
      </c>
    </row>
    <row r="82" spans="1:11" ht="15" customHeight="1" x14ac:dyDescent="0.3">
      <c r="A82" s="23"/>
      <c r="B82" s="1" t="s">
        <v>94</v>
      </c>
      <c r="C82" s="1"/>
      <c r="D82" s="4" t="s">
        <v>12</v>
      </c>
      <c r="E82" s="1">
        <v>210000</v>
      </c>
      <c r="F82" s="4" t="s">
        <v>12</v>
      </c>
      <c r="G82" s="4" t="s">
        <v>12</v>
      </c>
      <c r="H82" s="4" t="s">
        <v>12</v>
      </c>
      <c r="I82" s="4" t="s">
        <v>12</v>
      </c>
      <c r="J82" s="3"/>
      <c r="K82" s="8">
        <f t="shared" si="0"/>
        <v>210000</v>
      </c>
    </row>
    <row r="83" spans="1:11" ht="15" customHeight="1" x14ac:dyDescent="0.3">
      <c r="A83" s="23"/>
      <c r="B83" s="1" t="s">
        <v>35</v>
      </c>
      <c r="C83" s="1"/>
      <c r="D83" s="4" t="s">
        <v>12</v>
      </c>
      <c r="E83" s="1">
        <v>29000</v>
      </c>
      <c r="F83" s="4" t="s">
        <v>12</v>
      </c>
      <c r="G83" s="4" t="s">
        <v>12</v>
      </c>
      <c r="H83" s="4" t="s">
        <v>12</v>
      </c>
      <c r="I83" s="4" t="s">
        <v>12</v>
      </c>
      <c r="J83" s="3"/>
      <c r="K83" s="8">
        <f t="shared" si="0"/>
        <v>29000</v>
      </c>
    </row>
    <row r="84" spans="1:11" ht="15" customHeight="1" x14ac:dyDescent="0.3">
      <c r="A84" s="23"/>
      <c r="B84" s="1" t="s">
        <v>78</v>
      </c>
      <c r="C84" s="1"/>
      <c r="D84" s="4" t="s">
        <v>12</v>
      </c>
      <c r="E84" s="1">
        <v>29000</v>
      </c>
      <c r="F84" s="4" t="s">
        <v>12</v>
      </c>
      <c r="G84" s="4" t="s">
        <v>12</v>
      </c>
      <c r="H84" s="4" t="s">
        <v>12</v>
      </c>
      <c r="I84" s="4" t="s">
        <v>12</v>
      </c>
      <c r="J84" s="3"/>
      <c r="K84" s="8">
        <f t="shared" si="0"/>
        <v>29000</v>
      </c>
    </row>
    <row r="85" spans="1:11" ht="15" customHeight="1" x14ac:dyDescent="0.3">
      <c r="A85" s="23"/>
      <c r="B85" s="1" t="s">
        <v>36</v>
      </c>
      <c r="C85" s="1"/>
      <c r="D85" s="4" t="s">
        <v>12</v>
      </c>
      <c r="E85" s="1">
        <v>29000</v>
      </c>
      <c r="F85" s="4" t="s">
        <v>12</v>
      </c>
      <c r="G85" s="4" t="s">
        <v>12</v>
      </c>
      <c r="H85" s="4" t="s">
        <v>12</v>
      </c>
      <c r="I85" s="4" t="s">
        <v>12</v>
      </c>
      <c r="J85" s="3"/>
      <c r="K85" s="8">
        <f t="shared" si="0"/>
        <v>29000</v>
      </c>
    </row>
    <row r="86" spans="1:11" ht="15" customHeight="1" x14ac:dyDescent="0.3">
      <c r="A86" s="23"/>
      <c r="B86" s="1" t="s">
        <v>79</v>
      </c>
      <c r="C86" s="1"/>
      <c r="D86" s="4" t="s">
        <v>12</v>
      </c>
      <c r="E86" s="1">
        <v>93000</v>
      </c>
      <c r="F86" s="4" t="s">
        <v>12</v>
      </c>
      <c r="G86" s="4" t="s">
        <v>12</v>
      </c>
      <c r="H86" s="4" t="s">
        <v>12</v>
      </c>
      <c r="I86" s="4" t="s">
        <v>12</v>
      </c>
      <c r="J86" s="3"/>
      <c r="K86" s="8">
        <f t="shared" si="0"/>
        <v>93000</v>
      </c>
    </row>
    <row r="87" spans="1:11" ht="15" customHeight="1" x14ac:dyDescent="0.3">
      <c r="A87" s="23"/>
      <c r="B87" s="1" t="s">
        <v>41</v>
      </c>
      <c r="C87" s="1"/>
      <c r="D87" s="4" t="s">
        <v>12</v>
      </c>
      <c r="E87" s="1">
        <v>41500</v>
      </c>
      <c r="F87" s="4" t="s">
        <v>12</v>
      </c>
      <c r="G87" s="4" t="s">
        <v>12</v>
      </c>
      <c r="H87" s="4" t="s">
        <v>12</v>
      </c>
      <c r="I87" s="4" t="s">
        <v>12</v>
      </c>
      <c r="J87" s="3"/>
      <c r="K87" s="8">
        <f t="shared" si="0"/>
        <v>41500</v>
      </c>
    </row>
    <row r="88" spans="1:11" ht="15" customHeight="1" x14ac:dyDescent="0.3">
      <c r="A88" s="23"/>
      <c r="B88" s="1" t="s">
        <v>80</v>
      </c>
      <c r="C88" s="1"/>
      <c r="D88" s="4" t="s">
        <v>12</v>
      </c>
      <c r="E88" s="13">
        <v>42000</v>
      </c>
      <c r="F88" s="4" t="s">
        <v>12</v>
      </c>
      <c r="G88" s="4" t="s">
        <v>12</v>
      </c>
      <c r="H88" s="4" t="s">
        <v>12</v>
      </c>
      <c r="I88" s="4" t="s">
        <v>12</v>
      </c>
      <c r="J88" s="3"/>
      <c r="K88" s="8">
        <f t="shared" si="0"/>
        <v>42000</v>
      </c>
    </row>
    <row r="89" spans="1:11" ht="15" customHeight="1" x14ac:dyDescent="0.3">
      <c r="A89" s="23"/>
      <c r="B89" s="1" t="s">
        <v>81</v>
      </c>
      <c r="C89" s="1"/>
      <c r="D89" s="4" t="s">
        <v>12</v>
      </c>
      <c r="E89" s="1">
        <v>40000</v>
      </c>
      <c r="F89" s="4" t="s">
        <v>12</v>
      </c>
      <c r="G89" s="4" t="s">
        <v>12</v>
      </c>
      <c r="H89" s="4" t="s">
        <v>12</v>
      </c>
      <c r="I89" s="4" t="s">
        <v>12</v>
      </c>
      <c r="J89" s="3"/>
      <c r="K89" s="8">
        <f t="shared" si="0"/>
        <v>40000</v>
      </c>
    </row>
    <row r="90" spans="1:11" ht="15" customHeight="1" x14ac:dyDescent="0.3">
      <c r="A90" s="23"/>
      <c r="B90" s="1" t="s">
        <v>82</v>
      </c>
      <c r="C90" s="1"/>
      <c r="D90" s="4" t="s">
        <v>12</v>
      </c>
      <c r="E90" s="1">
        <v>13600</v>
      </c>
      <c r="F90" s="4" t="s">
        <v>12</v>
      </c>
      <c r="G90" s="4" t="s">
        <v>12</v>
      </c>
      <c r="H90" s="4" t="s">
        <v>12</v>
      </c>
      <c r="I90" s="4" t="s">
        <v>12</v>
      </c>
      <c r="J90" s="3"/>
      <c r="K90" s="8">
        <f t="shared" si="0"/>
        <v>13600</v>
      </c>
    </row>
    <row r="91" spans="1:11" x14ac:dyDescent="0.3">
      <c r="A91" s="21"/>
      <c r="B91" s="28" t="s">
        <v>13</v>
      </c>
      <c r="C91" s="28"/>
      <c r="D91" s="4">
        <f>SUM(D21:D33)</f>
        <v>0</v>
      </c>
      <c r="E91" s="4">
        <f>SUM(E21:E90)</f>
        <v>10775923.450000001</v>
      </c>
      <c r="F91" s="4">
        <f>SUM(F21:F33)</f>
        <v>0</v>
      </c>
      <c r="G91" s="4">
        <f>SUM(G21:G33)</f>
        <v>0</v>
      </c>
      <c r="H91" s="4">
        <f>SUM(H21:H33)</f>
        <v>0</v>
      </c>
      <c r="I91" s="4">
        <f>SUM(I21:I33)</f>
        <v>0</v>
      </c>
      <c r="J91" s="3"/>
      <c r="K91" s="8">
        <f t="shared" si="0"/>
        <v>10775923.450000001</v>
      </c>
    </row>
    <row r="92" spans="1:11" x14ac:dyDescent="0.3">
      <c r="A92" s="21"/>
      <c r="B92" s="28" t="s">
        <v>19</v>
      </c>
      <c r="C92" s="28"/>
      <c r="D92" s="2" t="s">
        <v>12</v>
      </c>
      <c r="E92" s="2">
        <v>70</v>
      </c>
      <c r="F92" s="2" t="s">
        <v>12</v>
      </c>
      <c r="G92" s="2" t="s">
        <v>12</v>
      </c>
      <c r="H92" s="2" t="s">
        <v>12</v>
      </c>
      <c r="I92" s="2" t="s">
        <v>12</v>
      </c>
      <c r="J92" s="3"/>
      <c r="K92" s="8">
        <f t="shared" si="0"/>
        <v>70</v>
      </c>
    </row>
    <row r="93" spans="1:11" x14ac:dyDescent="0.3">
      <c r="A93" s="22"/>
      <c r="B93" s="28" t="s">
        <v>21</v>
      </c>
      <c r="C93" s="28"/>
      <c r="D93" s="2" t="s">
        <v>14</v>
      </c>
      <c r="E93" s="7">
        <v>1</v>
      </c>
      <c r="F93" s="5" t="s">
        <v>14</v>
      </c>
      <c r="G93" s="5" t="s">
        <v>14</v>
      </c>
      <c r="H93" s="5" t="s">
        <v>14</v>
      </c>
      <c r="I93" s="5" t="s">
        <v>14</v>
      </c>
      <c r="J93" s="3"/>
      <c r="K93" s="10">
        <v>1</v>
      </c>
    </row>
    <row r="94" spans="1:11" ht="15" customHeight="1" x14ac:dyDescent="0.3">
      <c r="A94" s="20"/>
      <c r="B94" s="27" t="s">
        <v>30</v>
      </c>
      <c r="C94" s="27"/>
      <c r="D94" s="27"/>
      <c r="E94" s="27"/>
      <c r="F94" s="27"/>
      <c r="G94" s="27"/>
      <c r="H94" s="27"/>
      <c r="I94" s="27"/>
      <c r="J94" s="27"/>
      <c r="K94" s="27"/>
    </row>
    <row r="95" spans="1:11" x14ac:dyDescent="0.3">
      <c r="A95" s="21"/>
      <c r="B95" s="27"/>
      <c r="C95" s="27"/>
      <c r="D95" s="27"/>
      <c r="E95" s="27"/>
      <c r="F95" s="27"/>
      <c r="G95" s="27"/>
      <c r="H95" s="27"/>
      <c r="I95" s="27"/>
      <c r="J95" s="27"/>
      <c r="K95" s="27"/>
    </row>
    <row r="96" spans="1:11" x14ac:dyDescent="0.3">
      <c r="A96" s="21"/>
      <c r="B96" s="27"/>
      <c r="C96" s="27"/>
      <c r="D96" s="27"/>
      <c r="E96" s="27"/>
      <c r="F96" s="27"/>
      <c r="G96" s="27"/>
      <c r="H96" s="27"/>
      <c r="I96" s="27"/>
      <c r="J96" s="27"/>
      <c r="K96" s="27"/>
    </row>
    <row r="97" spans="1:13" x14ac:dyDescent="0.3">
      <c r="A97" s="21"/>
      <c r="B97" s="28" t="s">
        <v>13</v>
      </c>
      <c r="C97" s="28"/>
      <c r="D97" s="2" t="s">
        <v>12</v>
      </c>
      <c r="E97" s="2">
        <v>70</v>
      </c>
      <c r="F97" s="2" t="s">
        <v>12</v>
      </c>
      <c r="G97" s="2" t="s">
        <v>12</v>
      </c>
      <c r="H97" s="2" t="s">
        <v>12</v>
      </c>
      <c r="I97" s="2" t="s">
        <v>12</v>
      </c>
      <c r="J97" s="3"/>
      <c r="K97" s="8" t="str">
        <f>H97</f>
        <v>не применимо</v>
      </c>
    </row>
    <row r="98" spans="1:13" x14ac:dyDescent="0.3">
      <c r="A98" s="21"/>
      <c r="B98" s="28" t="s">
        <v>11</v>
      </c>
      <c r="C98" s="28"/>
      <c r="D98" s="2" t="s">
        <v>12</v>
      </c>
      <c r="E98" s="2">
        <v>70</v>
      </c>
      <c r="F98" s="2" t="s">
        <v>12</v>
      </c>
      <c r="G98" s="2" t="s">
        <v>12</v>
      </c>
      <c r="H98" s="2" t="s">
        <v>12</v>
      </c>
      <c r="I98" s="2" t="s">
        <v>12</v>
      </c>
      <c r="J98" s="3"/>
      <c r="K98" s="8" t="str">
        <f>H98</f>
        <v>не применимо</v>
      </c>
    </row>
    <row r="99" spans="1:13" ht="15" customHeight="1" x14ac:dyDescent="0.3">
      <c r="A99" s="22"/>
      <c r="B99" s="28" t="s">
        <v>22</v>
      </c>
      <c r="C99" s="28"/>
      <c r="D99" s="2" t="s">
        <v>14</v>
      </c>
      <c r="E99" s="7" t="s">
        <v>14</v>
      </c>
      <c r="F99" s="5" t="s">
        <v>14</v>
      </c>
      <c r="G99" s="5" t="s">
        <v>14</v>
      </c>
      <c r="H99" s="5" t="s">
        <v>14</v>
      </c>
      <c r="I99" s="5" t="s">
        <v>14</v>
      </c>
      <c r="J99" s="3"/>
      <c r="K99" s="3">
        <v>100</v>
      </c>
    </row>
    <row r="100" spans="1:13" ht="33" customHeight="1" x14ac:dyDescent="0.35">
      <c r="A100" s="17" t="s">
        <v>15</v>
      </c>
      <c r="B100" s="18"/>
      <c r="C100" s="18"/>
      <c r="D100" s="18"/>
      <c r="E100" s="18"/>
      <c r="F100" s="18"/>
      <c r="G100" s="18"/>
      <c r="H100" s="18"/>
      <c r="I100" s="18"/>
      <c r="J100" s="18"/>
      <c r="K100" s="19"/>
    </row>
    <row r="101" spans="1:13" ht="15" customHeight="1" x14ac:dyDescent="0.3">
      <c r="A101" s="53"/>
      <c r="B101" s="48" t="s">
        <v>16</v>
      </c>
      <c r="C101" s="48"/>
      <c r="D101" s="48"/>
      <c r="E101" s="48"/>
      <c r="F101" s="48"/>
      <c r="G101" s="48"/>
      <c r="H101" s="48"/>
      <c r="I101" s="48"/>
      <c r="J101" s="48"/>
      <c r="K101" s="48"/>
    </row>
    <row r="102" spans="1:13" x14ac:dyDescent="0.3">
      <c r="A102" s="54"/>
      <c r="B102" s="48"/>
      <c r="C102" s="48"/>
      <c r="D102" s="48"/>
      <c r="E102" s="48"/>
      <c r="F102" s="48"/>
      <c r="G102" s="48"/>
      <c r="H102" s="48"/>
      <c r="I102" s="48"/>
      <c r="J102" s="48"/>
      <c r="K102" s="48"/>
    </row>
    <row r="103" spans="1:13" x14ac:dyDescent="0.3">
      <c r="A103" s="54"/>
      <c r="B103" s="48"/>
      <c r="C103" s="48"/>
      <c r="D103" s="48"/>
      <c r="E103" s="48"/>
      <c r="F103" s="48"/>
      <c r="G103" s="48"/>
      <c r="H103" s="48"/>
      <c r="I103" s="48"/>
      <c r="J103" s="48"/>
      <c r="K103" s="48"/>
    </row>
    <row r="104" spans="1:13" ht="15" customHeight="1" x14ac:dyDescent="0.3">
      <c r="A104" s="54"/>
      <c r="B104" s="49" t="s">
        <v>17</v>
      </c>
      <c r="C104" s="49"/>
      <c r="D104" s="49"/>
      <c r="E104" s="49"/>
      <c r="F104" s="49"/>
      <c r="G104" s="49"/>
      <c r="H104" s="49"/>
      <c r="I104" s="49"/>
      <c r="J104" s="50" t="s">
        <v>27</v>
      </c>
      <c r="K104" s="56" t="s">
        <v>12</v>
      </c>
    </row>
    <row r="105" spans="1:13" x14ac:dyDescent="0.3">
      <c r="A105" s="54"/>
      <c r="B105" s="49"/>
      <c r="C105" s="49"/>
      <c r="D105" s="49"/>
      <c r="E105" s="49"/>
      <c r="F105" s="49"/>
      <c r="G105" s="49"/>
      <c r="H105" s="49"/>
      <c r="I105" s="49"/>
      <c r="J105" s="51"/>
      <c r="K105" s="57"/>
    </row>
    <row r="106" spans="1:13" x14ac:dyDescent="0.3">
      <c r="A106" s="55"/>
      <c r="B106" s="49"/>
      <c r="C106" s="49"/>
      <c r="D106" s="49"/>
      <c r="E106" s="49"/>
      <c r="F106" s="49"/>
      <c r="G106" s="49"/>
      <c r="H106" s="49"/>
      <c r="I106" s="49"/>
      <c r="J106" s="52"/>
      <c r="K106" s="58"/>
    </row>
    <row r="107" spans="1:13" x14ac:dyDescent="0.3">
      <c r="K107" s="43" t="e">
        <f>K14+K97</f>
        <v>#VALUE!</v>
      </c>
    </row>
    <row r="108" spans="1:13" x14ac:dyDescent="0.3">
      <c r="K108" s="44"/>
      <c r="M108" s="6"/>
    </row>
    <row r="109" spans="1:13" x14ac:dyDescent="0.3">
      <c r="K109" s="44"/>
    </row>
  </sheetData>
  <mergeCells count="37">
    <mergeCell ref="K107:K109"/>
    <mergeCell ref="B97:C97"/>
    <mergeCell ref="B98:C98"/>
    <mergeCell ref="B99:C99"/>
    <mergeCell ref="B5:K7"/>
    <mergeCell ref="B8:C8"/>
    <mergeCell ref="B9:C9"/>
    <mergeCell ref="B94:K96"/>
    <mergeCell ref="A17:K17"/>
    <mergeCell ref="B10:C10"/>
    <mergeCell ref="B101:K103"/>
    <mergeCell ref="B104:I106"/>
    <mergeCell ref="J104:J106"/>
    <mergeCell ref="A101:A106"/>
    <mergeCell ref="K104:K106"/>
    <mergeCell ref="A1:H1"/>
    <mergeCell ref="I1:K1"/>
    <mergeCell ref="D2:D3"/>
    <mergeCell ref="E2:G2"/>
    <mergeCell ref="H2:I2"/>
    <mergeCell ref="J2:J3"/>
    <mergeCell ref="K2:K3"/>
    <mergeCell ref="A2:C3"/>
    <mergeCell ref="A4:K4"/>
    <mergeCell ref="A100:K100"/>
    <mergeCell ref="A94:A99"/>
    <mergeCell ref="A18:A93"/>
    <mergeCell ref="A5:A10"/>
    <mergeCell ref="B18:K20"/>
    <mergeCell ref="B91:C91"/>
    <mergeCell ref="B92:C92"/>
    <mergeCell ref="B93:C93"/>
    <mergeCell ref="A11:A16"/>
    <mergeCell ref="B11:K13"/>
    <mergeCell ref="B14:C14"/>
    <mergeCell ref="B15:C15"/>
    <mergeCell ref="B16:C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3D188-AC70-4C16-894E-90FABA685DF8}">
  <dimension ref="A1:P12"/>
  <sheetViews>
    <sheetView zoomScale="85" zoomScaleNormal="85" workbookViewId="0">
      <selection activeCell="C23" sqref="C23"/>
    </sheetView>
  </sheetViews>
  <sheetFormatPr defaultRowHeight="14.4" x14ac:dyDescent="0.3"/>
  <cols>
    <col min="2" max="2" width="19.88671875" style="6" customWidth="1"/>
    <col min="3" max="3" width="43.6640625" style="6" customWidth="1"/>
    <col min="4" max="4" width="18.5546875" customWidth="1"/>
    <col min="5" max="5" width="22.33203125" customWidth="1"/>
    <col min="6" max="6" width="17" customWidth="1"/>
    <col min="7" max="7" width="17.5546875" customWidth="1"/>
    <col min="8" max="8" width="21.33203125" customWidth="1"/>
    <col min="9" max="9" width="18" customWidth="1"/>
    <col min="10" max="10" width="26.44140625" customWidth="1"/>
    <col min="11" max="11" width="18.6640625" customWidth="1"/>
    <col min="12" max="12" width="21.44140625" customWidth="1"/>
    <col min="13" max="13" width="15.5546875" customWidth="1"/>
    <col min="14" max="14" width="17.5546875" customWidth="1"/>
    <col min="15" max="15" width="0.33203125" customWidth="1"/>
  </cols>
  <sheetData>
    <row r="1" spans="1:16" ht="21" x14ac:dyDescent="0.4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  <c r="M1" s="31"/>
      <c r="N1" s="31"/>
    </row>
    <row r="2" spans="1:16" x14ac:dyDescent="0.3">
      <c r="A2" s="39"/>
      <c r="B2" s="40"/>
      <c r="C2" s="40"/>
      <c r="D2" s="40"/>
      <c r="E2" s="40"/>
      <c r="F2" s="59"/>
      <c r="G2" s="32" t="s">
        <v>1</v>
      </c>
      <c r="H2" s="34" t="s">
        <v>2</v>
      </c>
      <c r="I2" s="35"/>
      <c r="J2" s="36"/>
      <c r="K2" s="34" t="s">
        <v>3</v>
      </c>
      <c r="L2" s="36"/>
      <c r="M2" s="37"/>
      <c r="N2" s="32" t="s">
        <v>25</v>
      </c>
      <c r="O2" s="6"/>
    </row>
    <row r="3" spans="1:16" ht="115.2" x14ac:dyDescent="0.3">
      <c r="A3" s="41"/>
      <c r="B3" s="42"/>
      <c r="C3" s="42"/>
      <c r="D3" s="42"/>
      <c r="E3" s="42"/>
      <c r="F3" s="60"/>
      <c r="G3" s="33"/>
      <c r="H3" s="2" t="s">
        <v>4</v>
      </c>
      <c r="I3" s="2" t="s">
        <v>5</v>
      </c>
      <c r="J3" s="1" t="s">
        <v>6</v>
      </c>
      <c r="K3" s="2" t="s">
        <v>7</v>
      </c>
      <c r="L3" s="2" t="s">
        <v>8</v>
      </c>
      <c r="M3" s="38"/>
      <c r="N3" s="33"/>
    </row>
    <row r="4" spans="1:16" ht="15" customHeight="1" x14ac:dyDescent="0.3">
      <c r="A4" s="24"/>
      <c r="B4" s="29" t="s">
        <v>29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6" x14ac:dyDescent="0.3">
      <c r="A5" s="25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6" x14ac:dyDescent="0.3">
      <c r="A6" s="25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6" x14ac:dyDescent="0.3">
      <c r="A7" s="25"/>
      <c r="B7" s="28" t="s">
        <v>10</v>
      </c>
      <c r="C7" s="28"/>
      <c r="D7" s="28"/>
      <c r="E7" s="28"/>
      <c r="F7" s="28"/>
      <c r="G7" s="3" t="s">
        <v>12</v>
      </c>
      <c r="H7" s="3" t="s">
        <v>12</v>
      </c>
      <c r="I7" s="4" t="s">
        <v>18</v>
      </c>
      <c r="J7" s="4" t="s">
        <v>18</v>
      </c>
      <c r="K7" s="4" t="s">
        <v>18</v>
      </c>
      <c r="L7" s="4" t="s">
        <v>18</v>
      </c>
      <c r="M7" s="3"/>
      <c r="N7" s="1"/>
    </row>
    <row r="8" spans="1:16" x14ac:dyDescent="0.3">
      <c r="A8" s="25"/>
      <c r="B8" s="28" t="s">
        <v>11</v>
      </c>
      <c r="C8" s="28"/>
      <c r="D8" s="28"/>
      <c r="E8" s="28"/>
      <c r="F8" s="28"/>
      <c r="G8" s="3" t="s">
        <v>12</v>
      </c>
      <c r="H8" s="3" t="s">
        <v>12</v>
      </c>
      <c r="I8" s="2" t="s">
        <v>20</v>
      </c>
      <c r="J8" s="2" t="s">
        <v>20</v>
      </c>
      <c r="K8" s="2" t="s">
        <v>20</v>
      </c>
      <c r="L8" s="2" t="s">
        <v>20</v>
      </c>
      <c r="M8" s="3"/>
      <c r="N8" s="1"/>
    </row>
    <row r="9" spans="1:16" ht="15" customHeight="1" x14ac:dyDescent="0.3">
      <c r="A9" s="26"/>
      <c r="B9" s="28" t="s">
        <v>24</v>
      </c>
      <c r="C9" s="28"/>
      <c r="D9" s="28"/>
      <c r="E9" s="28"/>
      <c r="F9" s="28"/>
      <c r="G9" s="3" t="s">
        <v>12</v>
      </c>
      <c r="H9" s="3" t="s">
        <v>12</v>
      </c>
      <c r="I9" s="5">
        <v>1</v>
      </c>
      <c r="J9" s="5">
        <v>1</v>
      </c>
      <c r="K9" s="5">
        <v>1</v>
      </c>
      <c r="L9" s="5">
        <v>1</v>
      </c>
      <c r="M9" s="3"/>
      <c r="N9" s="3"/>
    </row>
    <row r="10" spans="1:16" x14ac:dyDescent="0.3">
      <c r="N10" s="43" t="s">
        <v>26</v>
      </c>
    </row>
    <row r="11" spans="1:16" x14ac:dyDescent="0.3">
      <c r="N11" s="44"/>
      <c r="P11" s="6"/>
    </row>
    <row r="12" spans="1:16" x14ac:dyDescent="0.3">
      <c r="N12" s="44"/>
    </row>
  </sheetData>
  <mergeCells count="14">
    <mergeCell ref="N10:N12"/>
    <mergeCell ref="A4:A9"/>
    <mergeCell ref="B4:N6"/>
    <mergeCell ref="B7:F7"/>
    <mergeCell ref="B8:F8"/>
    <mergeCell ref="B9:F9"/>
    <mergeCell ref="A1:K1"/>
    <mergeCell ref="L1:N1"/>
    <mergeCell ref="A2:F3"/>
    <mergeCell ref="G2:G3"/>
    <mergeCell ref="H2:J2"/>
    <mergeCell ref="K2:L2"/>
    <mergeCell ref="M2:M3"/>
    <mergeCell ref="N2:N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 по раскрытию</vt:lpstr>
      <vt:lpstr>Таблица по раскрытию (2)</vt:lpstr>
    </vt:vector>
  </TitlesOfParts>
  <Company>Teva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Evgeniya Vinter</dc:creator>
  <cp:lastModifiedBy>Stepanova Elena</cp:lastModifiedBy>
  <cp:lastPrinted>2016-07-27T08:35:06Z</cp:lastPrinted>
  <dcterms:created xsi:type="dcterms:W3CDTF">2016-07-08T08:56:37Z</dcterms:created>
  <dcterms:modified xsi:type="dcterms:W3CDTF">2021-06-24T08:08:04Z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