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Y:\Reporting\Reporting_2022\Раскрытие 2021\"/>
    </mc:Choice>
  </mc:AlternateContent>
  <xr:revisionPtr revIDLastSave="0" documentId="13_ncr:1_{B6460506-3E91-4424-BF12-111503055DCE}" xr6:coauthVersionLast="47" xr6:coauthVersionMax="47" xr10:uidLastSave="{00000000-0000-0000-0000-000000000000}"/>
  <bookViews>
    <workbookView xWindow="-120" yWindow="-120" windowWidth="29040" windowHeight="15840" xr2:uid="{00000000-000D-0000-FFFF-FFFF00000000}"/>
  </bookViews>
  <sheets>
    <sheet name="Таблица по раскрытию" sheetId="4" r:id="rId1"/>
    <sheet name="Таблица по раскрытию (2)" sheetId="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2" i="4" l="1"/>
  <c r="H91" i="4"/>
  <c r="G91" i="4"/>
  <c r="F91" i="4"/>
  <c r="E91" i="4"/>
  <c r="D91" i="4"/>
  <c r="J91" i="4" s="1"/>
  <c r="C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15" i="4"/>
  <c r="J14" i="4"/>
  <c r="J107" i="4" s="1"/>
</calcChain>
</file>

<file path=xl/sharedStrings.xml><?xml version="1.0" encoding="utf-8"?>
<sst xmlns="http://schemas.openxmlformats.org/spreadsheetml/2006/main" count="537" uniqueCount="101">
  <si>
    <r>
      <rPr>
        <sz val="11"/>
        <color rgb="FF000000"/>
        <rFont val="Times New Roman"/>
        <family val="1"/>
        <charset val="204"/>
      </rPr>
      <t xml:space="preserve">Donations and grants made in favour of HCO </t>
    </r>
    <r>
      <rPr>
        <i/>
        <sz val="11"/>
        <color rgb="FF000000"/>
        <rFont val="Times New Roman"/>
        <family val="1"/>
        <charset val="204"/>
      </rPr>
      <t>(sub-clause 7.3.2)</t>
    </r>
  </si>
  <si>
    <r>
      <rPr>
        <sz val="11"/>
        <color rgb="FF000000"/>
        <rFont val="Times New Roman"/>
        <family val="1"/>
        <charset val="204"/>
      </rPr>
      <t xml:space="preserve">Coverage of expenses related to arrangement of events </t>
    </r>
    <r>
      <rPr>
        <i/>
        <sz val="11"/>
        <color rgb="FF000000"/>
        <rFont val="Times New Roman"/>
        <family val="1"/>
        <charset val="204"/>
      </rPr>
      <t>(sub-clause 7.3.2.)</t>
    </r>
  </si>
  <si>
    <r>
      <rPr>
        <sz val="11"/>
        <color rgb="FF000000"/>
        <rFont val="Times New Roman"/>
        <family val="1"/>
        <charset val="204"/>
      </rPr>
      <t xml:space="preserve">Payments for Services Rendering and Consulting </t>
    </r>
    <r>
      <rPr>
        <i/>
        <sz val="11"/>
        <color rgb="FF000000"/>
        <rFont val="Times New Roman"/>
        <family val="1"/>
        <charset val="204"/>
      </rPr>
      <t>(sub-clauses 7.3.2 &amp; 7.3.3)</t>
    </r>
  </si>
  <si>
    <r>
      <rPr>
        <b/>
        <sz val="11"/>
        <color rgb="FF000000"/>
        <rFont val="Times New Roman"/>
        <family val="1"/>
        <charset val="204"/>
      </rPr>
      <t>FINAL TOTAL AMOUNT</t>
    </r>
    <r>
      <rPr>
        <sz val="11"/>
        <color rgb="FF000000"/>
        <rFont val="Times New Roman"/>
        <family val="1"/>
        <charset val="204"/>
      </rPr>
      <t xml:space="preserve"> </t>
    </r>
  </si>
  <si>
    <t>Sponsorship agreements with HCO/ third parties attracted by HCO for arrangement of events</t>
  </si>
  <si>
    <t>Registration Fees</t>
  </si>
  <si>
    <t>Travel and Accommodation</t>
  </si>
  <si>
    <t>Payments for Services Rendering and Consulting</t>
  </si>
  <si>
    <t>Expenses associated with service rendering and consulting agreements, including travel and accommodation expenses provided for in the agreement</t>
  </si>
  <si>
    <t>HEALTHCARE PROFESSIONALS (HCP)</t>
  </si>
  <si>
    <t xml:space="preserve">INDIVIDUAL DISCLOSURE </t>
  </si>
  <si>
    <t>Total amount related to the transfer of values made in favour of such recipients (HCP) – sub-clause 7.3.4</t>
  </si>
  <si>
    <t>not applicable</t>
  </si>
  <si>
    <t xml:space="preserve">Number of recipients, whose information is disclosed individually </t>
  </si>
  <si>
    <t>% of individual recipients of the total number of healthcare professionals – sub-clause 7.3.4.</t>
  </si>
  <si>
    <t>%</t>
  </si>
  <si>
    <t>AGGREGATED DISCLOSURE OF INFORMATION regarding the values transferred by HCP, since the information cannot be legally disclosed on a case-by-case basis</t>
  </si>
  <si>
    <t>Number of recipients, whose information is disclosed in general – sub-clause 7.3.4</t>
  </si>
  <si>
    <t>% of aggregated recipients of the total number of healthcare professionals – sub-clause 7.3.4.</t>
  </si>
  <si>
    <t>HEALTHCARE ORGANIZATIONS (HCO)</t>
  </si>
  <si>
    <t xml:space="preserve">
Volga Federal Region Doctors Association, Nizhny Novgorod Regional Public Organization</t>
  </si>
  <si>
    <t>ISSAM International Society for the Study of the Aging Male (UK)</t>
  </si>
  <si>
    <t xml:space="preserve">Intervention Medicine Academy, Independent Non-Profit Organization </t>
  </si>
  <si>
    <t>Center for Social Assistance to Fellow Nationals "Sodeistvie", Independent Non-Profit Organization</t>
  </si>
  <si>
    <t>Antares Media, LLC</t>
  </si>
  <si>
    <t>APR MEDETIKA, LLC</t>
  </si>
  <si>
    <t>Association of Interdisciplinary Medicine</t>
  </si>
  <si>
    <t>KRASNOYARSK AREA ASSOCIATION OF NEUROLOGISTS</t>
  </si>
  <si>
    <t>Krasnodar Area Association of Clinicians</t>
  </si>
  <si>
    <t>Russian Association of Rheumatologists</t>
  </si>
  <si>
    <t>ROSTOV REGION ASSOCIATION OF SURGICAL SPECIALISTS</t>
  </si>
  <si>
    <t>Krasnoyarsk Area Association of Physicians</t>
  </si>
  <si>
    <t>Russian Association of Orthopedic Traumatologists</t>
  </si>
  <si>
    <t>Children's Municipal Clinical Emergency Care Hospital, Budgetary Healthcare Institution of Novosibirsk Region</t>
  </si>
  <si>
    <t>All-Russian Social Organization of the Union of Rehabilitation Therapists of Russia</t>
  </si>
  <si>
    <t>Medical Preventive Care Center, State Budgetary Healthcare Institution</t>
  </si>
  <si>
    <t>L.I. Sverzhevsky Research Clinical Institute of Otorhinolaryngology, State Budgetary Healthcare Institution</t>
  </si>
  <si>
    <t>Novosibirsk Regional Clinical Hospital, State Budgetary Healthcare Institution of Novosibirsk Region</t>
  </si>
  <si>
    <t>Healthcare Department of Moscow</t>
  </si>
  <si>
    <t>Ivexcon, LLC</t>
  </si>
  <si>
    <t>Institute of Immunology and Physiology of Ural Branch of the Russian Academy of Sciences</t>
  </si>
  <si>
    <t>Department of Clinical Pharmacology and Pharmacotherapy of KSMA– Branch of
 Russian Medical Academy of Continuing Professional Education of the Ministry of Health of the Russian Federation, Federal State Budgetary Educational Institution of Additional Professional Education</t>
  </si>
  <si>
    <t>Department of Neurology and Manual Therapy of Pavlov St. Petersburg State Medical University</t>
  </si>
  <si>
    <t>Ye.M. Lepsky Department of Pediatrics and Neonatology of KSMA– Branch of Russian Medical Academy of Continuing Professional Education of the Ministry of Health of the Russian Federation, Federal State Budgetary Educational Institution of Additional Professional Education</t>
  </si>
  <si>
    <t xml:space="preserve">Kuban State Medical University </t>
  </si>
  <si>
    <t>Kuban State Medical University, Otolaryngologic Diseases Department</t>
  </si>
  <si>
    <t>International Association of Respiratory Medicine Specialists</t>
  </si>
  <si>
    <t xml:space="preserve">Ministry of Health of Sverdlovsk Region </t>
  </si>
  <si>
    <t>Ministry of Health of Nizhny Novgorod Region</t>
  </si>
  <si>
    <t>Ministry of Health of the Russian Federation</t>
  </si>
  <si>
    <t>Ministry of Health of Samara Region</t>
  </si>
  <si>
    <t>Alliance of Otorhinolaryngologists, Interregional Public Organization</t>
  </si>
  <si>
    <t>V.A. Nasonova Research Institute of Rheumatology</t>
  </si>
  <si>
    <t>Medical Research Complex "Your Health", LLC</t>
  </si>
  <si>
    <t>Nizhny Novgorod Region Scientific and Practical Society of Otorhinolaryngologists</t>
  </si>
  <si>
    <t>National Medical Association of Otorhinolaryngologists of Russia</t>
  </si>
  <si>
    <t>R.R. Vreden National Medical Research Center of Traumatology and Orthopedics</t>
  </si>
  <si>
    <t>Nizhny Novgorod Regional Office of All-Russian Social Organization of the Union of Rehabilitation Therapists of Russia</t>
  </si>
  <si>
    <t>Russian Healthcare Professionals Association, Non-Profit Organization</t>
  </si>
  <si>
    <t xml:space="preserve">Kuban Doctors Union, Non-Profit Organization </t>
  </si>
  <si>
    <t>Innovations and Health, Scientific and Practical Medical Center</t>
  </si>
  <si>
    <t>Samara Regional Association of Physicians, Public Organization</t>
  </si>
  <si>
    <t>Society of Pharmacogenetics, Pharmacokinetics and Personalized Therapy</t>
  </si>
  <si>
    <t>Medkon, LLC</t>
  </si>
  <si>
    <t>Organizational and Media Partner of the Event - Medial company</t>
  </si>
  <si>
    <t>Medical World, Regional Public Organization</t>
  </si>
  <si>
    <t>Tatar Society of Neuromuscular Disease Specialists, Regional Public Organization</t>
  </si>
  <si>
    <t>Medicine Support, St. Petersburg Social Foundation</t>
  </si>
  <si>
    <t>Union of Pediatricians of Russia</t>
  </si>
  <si>
    <t>Training Center of Professor Kalinchenko Clinic</t>
  </si>
  <si>
    <t>Pharmprosvet, Independent Non-Profit Organization</t>
  </si>
  <si>
    <t xml:space="preserve">N.I. Lobachevsky Nizhny Novgorod National Research State University, Federal State Autonomous Educational Institution of Higher Education
</t>
  </si>
  <si>
    <t>I.M. Sechenov First Moscow State Medical University of the Ministry of Health of the Russian Federation, Federal State Autonomous Educational Institution of Higher Education</t>
  </si>
  <si>
    <t>N.I. Pirogov Russian National Research Medical University, Federal State Autonomous Educational Institution of Higher Education</t>
  </si>
  <si>
    <t>National Research Centre of Medical Rehabilitation of the Ministry of Health of the Russian Federation, Federal State Autonomous Institution</t>
  </si>
  <si>
    <t xml:space="preserve">Department of Virology, I.I. Mechnikov Research Institute of Vaccines and Sera, Federal State Budgetary Scientific Institution </t>
  </si>
  <si>
    <t>Professor V.F. Voino-Yasenetsky Krasnoyarsk State Medical University, Federal State Budgetary Educational Institution of Higher Education</t>
  </si>
  <si>
    <t>A.I. Yevdokimov Moscow State University of Medicine and Dentistry of the Ministry of Health of the Russian Federation, Federal State Budgetary Educational Institution of Higher Education</t>
  </si>
  <si>
    <t>Privolzhsky Research Medical University of the Ministry of Health of the Russian Federation, Federal State Budgetary Educational Institution of Higher Education</t>
  </si>
  <si>
    <t>Ural State Medical University of the Ministry of Health of the Russian Federation, Federal State Budgetary Educational Institution of Higher Education</t>
  </si>
  <si>
    <t>Novosibirsk State Medical University of the Ministry of Health of the Russian Federation, Federal State Budgetary Educational Institution of Higher Education</t>
  </si>
  <si>
    <t>Samara State Medical University, Federal State Budgetary Educational Institution of Higher Education</t>
  </si>
  <si>
    <t>Ural State Medical University, Federal State Budgetary Educational Institution of Higher Education</t>
  </si>
  <si>
    <t>Russian Medical Academy of Continuing Professional Education of the Ministry of Health of the Russian Federation, Federal State Budgetary Educational Institution of Additional Professional Education</t>
  </si>
  <si>
    <t xml:space="preserve">N.N. Priorov National Medical Research Center of Traumatology and Orthopedics, Federal State Budgetary Institution </t>
  </si>
  <si>
    <t>HolidayMax, LLC</t>
  </si>
  <si>
    <t>Central State Medical Academy of the Administrative Department of the President of the Russian Federation, Federal State Budgetary Institution of Additional Professional Education</t>
  </si>
  <si>
    <t>Kazan State Medical University of the Ministry of Health of the Russian Federation, Federal State Budgetary Educational Institution of Higher Education</t>
  </si>
  <si>
    <t>Training Center of Integrative Technologies, Independent Non-Profit Organization of Additional Professional Education</t>
  </si>
  <si>
    <t>Russian Homeopathic Society</t>
  </si>
  <si>
    <t>Total amount related to the transfer of values made in favour of such recipients (HCO) – sub-clause 7.3.4</t>
  </si>
  <si>
    <t>% of individual recipients of the total number of healthcare organizations – sub-clause 7.3.4.</t>
  </si>
  <si>
    <t>AGGREGATED DISCLOSURE OF INFORMATION regarding the values transferred by HCO, since the information cannot be legally disclosed on a case-by-case basis</t>
  </si>
  <si>
    <t>% of aggregated recipients of the total number of healthcare organizations – sub-clause 7.3.4.</t>
  </si>
  <si>
    <t>RESEARCH AND DEVELOPMENT</t>
  </si>
  <si>
    <t>GENERAL DISCLOSURE</t>
  </si>
  <si>
    <t>Transfer of values in connection with research and development (sub-clause 7.3.6)</t>
  </si>
  <si>
    <t>Amount of values transferred for research and development</t>
  </si>
  <si>
    <t>Amount</t>
  </si>
  <si>
    <t>Number of People</t>
  </si>
  <si>
    <t>FINAL TOTAL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</si>
</sst>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204"/>
      <scheme val="minor"/>
    </font>
    <font>
      <b/>
      <sz val="16"/>
      <color theme="1"/>
      <name val="Calibri"/>
      <family val="2"/>
      <charset val="204"/>
      <scheme val="minor"/>
    </font>
    <font>
      <sz val="11"/>
      <color theme="1"/>
      <name val="Times New Roman"/>
      <family val="1"/>
      <charset val="204"/>
    </font>
    <font>
      <sz val="11"/>
      <color rgb="FF000000"/>
      <name val="Times New Roman"/>
      <family val="1"/>
      <charset val="204"/>
    </font>
    <font>
      <i/>
      <sz val="11"/>
      <color rgb="FF000000"/>
      <name val="Times New Roman"/>
      <family val="1"/>
      <charset val="204"/>
    </font>
    <font>
      <b/>
      <sz val="11"/>
      <color rgb="FF000000"/>
      <name val="Times New Roman"/>
      <family val="1"/>
      <charset val="204"/>
    </font>
    <font>
      <b/>
      <sz val="14"/>
      <color theme="1"/>
      <name val="Times New Roman"/>
      <family val="1"/>
      <charset val="204"/>
    </font>
    <font>
      <b/>
      <sz val="11"/>
      <color theme="0"/>
      <name val="Times New Roman"/>
      <family val="1"/>
      <charset val="204"/>
    </font>
    <font>
      <sz val="11"/>
      <color theme="0"/>
      <name val="Times New Roman"/>
      <family val="1"/>
      <charset val="204"/>
    </font>
    <font>
      <sz val="11"/>
      <name val="Times New Roman"/>
      <family val="1"/>
      <charset val="204"/>
    </font>
    <font>
      <b/>
      <sz val="11"/>
      <color theme="1"/>
      <name val="Times New Roman"/>
      <family val="1"/>
      <charset val="204"/>
    </font>
  </fonts>
  <fills count="7">
    <fill>
      <patternFill patternType="none"/>
    </fill>
    <fill>
      <patternFill patternType="gray125"/>
    </fill>
    <fill>
      <patternFill patternType="solid">
        <fgColor theme="0" tint="-0.14996795556505021"/>
        <bgColor indexed="64"/>
      </patternFill>
    </fill>
    <fill>
      <patternFill patternType="solid">
        <fgColor theme="6" tint="-0.24994659260841701"/>
        <bgColor indexed="64"/>
      </patternFill>
    </fill>
    <fill>
      <patternFill patternType="solid">
        <fgColor theme="9" tint="-0.24994659260841701"/>
        <bgColor indexed="64"/>
      </patternFill>
    </fill>
    <fill>
      <patternFill patternType="solid">
        <fgColor theme="3" tint="0.39997558519241921"/>
        <bgColor indexed="64"/>
      </patternFill>
    </fill>
    <fill>
      <patternFill patternType="solid">
        <fgColor theme="5" tint="0.39997558519241921"/>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s>
  <cellStyleXfs count="1">
    <xf numFmtId="0" fontId="0" fillId="0" borderId="0"/>
  </cellStyleXfs>
  <cellXfs count="66">
    <xf numFmtId="0" fontId="0" fillId="0" borderId="0" xfId="0"/>
    <xf numFmtId="0" fontId="0" fillId="0" borderId="0" xfId="0" applyAlignment="1">
      <alignment wrapText="1"/>
    </xf>
    <xf numFmtId="3" fontId="0" fillId="0" borderId="0" xfId="0" applyNumberFormat="1"/>
    <xf numFmtId="0" fontId="2" fillId="0" borderId="1" xfId="0" applyFont="1" applyBorder="1" applyAlignment="1">
      <alignment wrapText="1"/>
    </xf>
    <xf numFmtId="0" fontId="2" fillId="0" borderId="1" xfId="0" applyFont="1" applyBorder="1"/>
    <xf numFmtId="0" fontId="2" fillId="0" borderId="1" xfId="0" applyFont="1" applyBorder="1" applyAlignment="1">
      <alignment horizontal="left" wrapText="1"/>
    </xf>
    <xf numFmtId="0" fontId="2" fillId="0" borderId="1" xfId="0" applyFont="1" applyFill="1" applyBorder="1"/>
    <xf numFmtId="3" fontId="2" fillId="0" borderId="1" xfId="0" applyNumberFormat="1" applyFont="1" applyBorder="1" applyAlignment="1">
      <alignment wrapText="1"/>
    </xf>
    <xf numFmtId="0" fontId="2" fillId="2" borderId="1" xfId="0" applyFont="1" applyFill="1" applyBorder="1"/>
    <xf numFmtId="9" fontId="2" fillId="0" borderId="1" xfId="0" applyNumberFormat="1" applyFont="1" applyBorder="1" applyAlignment="1">
      <alignment wrapText="1"/>
    </xf>
    <xf numFmtId="3" fontId="2" fillId="0" borderId="0" xfId="0" applyNumberFormat="1" applyFont="1"/>
    <xf numFmtId="3" fontId="2" fillId="0" borderId="1" xfId="0" applyNumberFormat="1" applyFont="1" applyBorder="1"/>
    <xf numFmtId="9" fontId="2" fillId="2" borderId="1" xfId="0" applyNumberFormat="1" applyFont="1" applyFill="1" applyBorder="1"/>
    <xf numFmtId="0" fontId="2" fillId="0" borderId="1" xfId="0" applyFont="1" applyBorder="1" applyAlignment="1">
      <alignment horizontal="left"/>
    </xf>
    <xf numFmtId="4" fontId="2" fillId="0" borderId="1" xfId="0" applyNumberFormat="1" applyFont="1" applyBorder="1"/>
    <xf numFmtId="4" fontId="2" fillId="0" borderId="0" xfId="0" applyNumberFormat="1" applyFont="1"/>
    <xf numFmtId="9" fontId="2" fillId="0" borderId="1" xfId="0" applyNumberFormat="1" applyFont="1" applyFill="1" applyBorder="1"/>
    <xf numFmtId="0" fontId="2" fillId="0" borderId="0" xfId="0" applyFont="1"/>
    <xf numFmtId="0" fontId="2" fillId="0" borderId="0" xfId="0" applyFont="1" applyAlignment="1">
      <alignment wrapText="1"/>
    </xf>
    <xf numFmtId="0" fontId="6" fillId="3" borderId="2" xfId="0" applyFont="1" applyFill="1" applyBorder="1" applyAlignment="1">
      <alignment horizontal="center"/>
    </xf>
    <xf numFmtId="0" fontId="6" fillId="3" borderId="3" xfId="0" applyFont="1" applyFill="1" applyBorder="1" applyAlignment="1">
      <alignment horizontal="center"/>
    </xf>
    <xf numFmtId="0" fontId="6" fillId="3" borderId="4" xfId="0" applyFont="1" applyFill="1" applyBorder="1" applyAlignment="1">
      <alignment horizontal="center"/>
    </xf>
    <xf numFmtId="0" fontId="6" fillId="4" borderId="2" xfId="0" applyFont="1" applyFill="1" applyBorder="1" applyAlignment="1">
      <alignment horizontal="center"/>
    </xf>
    <xf numFmtId="0" fontId="6" fillId="4" borderId="3" xfId="0" applyFont="1" applyFill="1" applyBorder="1" applyAlignment="1">
      <alignment horizontal="center"/>
    </xf>
    <xf numFmtId="0" fontId="6" fillId="4" borderId="4" xfId="0" applyFont="1" applyFill="1" applyBorder="1" applyAlignment="1">
      <alignment horizontal="center"/>
    </xf>
    <xf numFmtId="0" fontId="7" fillId="5" borderId="5" xfId="0" applyFont="1" applyFill="1" applyBorder="1" applyAlignment="1">
      <alignment horizontal="left" vertical="center" textRotation="90" wrapText="1"/>
    </xf>
    <xf numFmtId="0" fontId="7" fillId="5" borderId="6" xfId="0" applyFont="1" applyFill="1" applyBorder="1" applyAlignment="1">
      <alignment horizontal="left" vertical="center" textRotation="90" wrapText="1"/>
    </xf>
    <xf numFmtId="0" fontId="7" fillId="5" borderId="7" xfId="0" applyFont="1" applyFill="1" applyBorder="1" applyAlignment="1">
      <alignment horizontal="left" vertical="center" textRotation="90" wrapText="1"/>
    </xf>
    <xf numFmtId="0" fontId="7" fillId="5" borderId="8" xfId="0" applyFont="1" applyFill="1" applyBorder="1" applyAlignment="1">
      <alignment horizontal="left" vertical="center" textRotation="90" wrapText="1"/>
    </xf>
    <xf numFmtId="0" fontId="7" fillId="3" borderId="5" xfId="0" applyFont="1" applyFill="1" applyBorder="1" applyAlignment="1">
      <alignment horizontal="left" vertical="center" textRotation="90" wrapText="1"/>
    </xf>
    <xf numFmtId="0" fontId="7" fillId="3" borderId="6" xfId="0" applyFont="1" applyFill="1" applyBorder="1" applyAlignment="1">
      <alignment horizontal="left" vertical="center" textRotation="90" wrapText="1"/>
    </xf>
    <xf numFmtId="0" fontId="7" fillId="3" borderId="7" xfId="0" applyFont="1" applyFill="1" applyBorder="1" applyAlignment="1">
      <alignment horizontal="left" vertical="center" textRotation="90" wrapText="1"/>
    </xf>
    <xf numFmtId="0" fontId="8" fillId="5" borderId="1" xfId="0" applyFont="1" applyFill="1" applyBorder="1" applyAlignment="1">
      <alignment horizontal="left" wrapText="1"/>
    </xf>
    <xf numFmtId="0" fontId="2" fillId="0" borderId="1" xfId="0" applyFont="1" applyBorder="1" applyAlignment="1">
      <alignment horizontal="left" wrapText="1"/>
    </xf>
    <xf numFmtId="0" fontId="8" fillId="3" borderId="1" xfId="0" applyFont="1" applyFill="1" applyBorder="1" applyAlignment="1">
      <alignment horizontal="left" wrapText="1"/>
    </xf>
    <xf numFmtId="0" fontId="0" fillId="0" borderId="9" xfId="0" applyBorder="1" applyAlignment="1">
      <alignment horizontal="left"/>
    </xf>
    <xf numFmtId="0" fontId="1" fillId="0" borderId="9" xfId="0" applyFont="1" applyBorder="1" applyAlignment="1">
      <alignment horizontal="left"/>
    </xf>
    <xf numFmtId="0" fontId="2" fillId="0" borderId="5" xfId="0" applyFont="1" applyBorder="1" applyAlignment="1">
      <alignment horizontal="center" vertical="top" wrapText="1"/>
    </xf>
    <xf numFmtId="0" fontId="2" fillId="0" borderId="7" xfId="0" applyFont="1" applyBorder="1" applyAlignment="1">
      <alignment horizontal="center" vertical="top"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4" xfId="0" applyFont="1" applyBorder="1" applyAlignment="1">
      <alignment horizontal="left" wrapText="1"/>
    </xf>
    <xf numFmtId="0" fontId="2" fillId="2" borderId="5" xfId="0" applyFont="1" applyFill="1" applyBorder="1" applyAlignment="1">
      <alignment horizontal="center"/>
    </xf>
    <xf numFmtId="0" fontId="2" fillId="2" borderId="7" xfId="0" applyFont="1" applyFill="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2" fillId="0" borderId="9" xfId="0" applyFont="1" applyBorder="1" applyAlignment="1">
      <alignment horizontal="center"/>
    </xf>
    <xf numFmtId="3" fontId="10" fillId="6" borderId="1" xfId="0" applyNumberFormat="1" applyFont="1" applyFill="1" applyBorder="1" applyAlignment="1">
      <alignment horizontal="center" vertical="center" wrapText="1"/>
    </xf>
    <xf numFmtId="0" fontId="10" fillId="6" borderId="1" xfId="0" applyFont="1" applyFill="1" applyBorder="1" applyAlignment="1">
      <alignment horizontal="center" vertical="center" wrapText="1"/>
    </xf>
    <xf numFmtId="0" fontId="6" fillId="5" borderId="2" xfId="0" applyFont="1" applyFill="1" applyBorder="1" applyAlignment="1">
      <alignment horizontal="center"/>
    </xf>
    <xf numFmtId="0" fontId="6" fillId="5" borderId="3" xfId="0" applyFont="1" applyFill="1" applyBorder="1" applyAlignment="1">
      <alignment horizontal="center"/>
    </xf>
    <xf numFmtId="0" fontId="6" fillId="5" borderId="4" xfId="0" applyFont="1" applyFill="1" applyBorder="1" applyAlignment="1">
      <alignment horizontal="center"/>
    </xf>
    <xf numFmtId="0" fontId="8" fillId="4" borderId="1" xfId="0" applyFont="1" applyFill="1" applyBorder="1" applyAlignment="1">
      <alignment horizontal="left" wrapText="1"/>
    </xf>
    <xf numFmtId="0" fontId="2" fillId="0" borderId="1" xfId="0" applyFont="1" applyBorder="1" applyAlignment="1">
      <alignment horizontal="left" vertical="center" wrapText="1"/>
    </xf>
    <xf numFmtId="3" fontId="9" fillId="0" borderId="5" xfId="0" applyNumberFormat="1" applyFont="1" applyBorder="1" applyAlignment="1">
      <alignment horizontal="center" vertical="center" wrapText="1"/>
    </xf>
    <xf numFmtId="3" fontId="9" fillId="0" borderId="6" xfId="0" applyNumberFormat="1" applyFont="1" applyBorder="1" applyAlignment="1">
      <alignment horizontal="center" vertical="center" wrapText="1"/>
    </xf>
    <xf numFmtId="3" fontId="9" fillId="0" borderId="7" xfId="0" applyNumberFormat="1" applyFont="1" applyBorder="1" applyAlignment="1">
      <alignment horizontal="center" vertical="center" wrapText="1"/>
    </xf>
    <xf numFmtId="0" fontId="7" fillId="4" borderId="5" xfId="0" applyFont="1" applyFill="1" applyBorder="1" applyAlignment="1">
      <alignment horizontal="left" vertical="center" textRotation="90" wrapText="1"/>
    </xf>
    <xf numFmtId="0" fontId="7" fillId="4" borderId="6" xfId="0" applyFont="1" applyFill="1" applyBorder="1" applyAlignment="1">
      <alignment horizontal="left" vertical="center" textRotation="90" wrapText="1"/>
    </xf>
    <xf numFmtId="0" fontId="7" fillId="4" borderId="7" xfId="0" applyFont="1" applyFill="1" applyBorder="1" applyAlignment="1">
      <alignment horizontal="left" vertical="center" textRotation="90" wrapText="1"/>
    </xf>
    <xf numFmtId="0" fontId="2" fillId="0" borderId="5" xfId="0" applyFont="1" applyBorder="1" applyAlignment="1"/>
    <xf numFmtId="0" fontId="2" fillId="0" borderId="6" xfId="0" applyFont="1" applyBorder="1" applyAlignment="1"/>
    <xf numFmtId="0" fontId="2" fillId="0" borderId="7" xfId="0" applyFont="1" applyBorder="1" applyAlignment="1"/>
    <xf numFmtId="0" fontId="2" fillId="0" borderId="13" xfId="0" applyFont="1" applyBorder="1" applyAlignment="1">
      <alignment horizontal="center"/>
    </xf>
    <xf numFmtId="0" fontId="2" fillId="0" borderId="14" xfId="0" applyFont="1" applyBorder="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9"/>
  <sheetViews>
    <sheetView showGridLines="0" tabSelected="1" zoomScale="60" zoomScaleNormal="60" workbookViewId="0">
      <selection activeCell="C92" sqref="C92"/>
    </sheetView>
  </sheetViews>
  <sheetFormatPr defaultRowHeight="15" x14ac:dyDescent="0.25"/>
  <cols>
    <col min="2" max="2" width="131.28515625" style="1" customWidth="1"/>
    <col min="3" max="3" width="37.28515625" customWidth="1"/>
    <col min="4" max="4" width="36.7109375" bestFit="1" customWidth="1"/>
    <col min="5" max="5" width="16" bestFit="1" customWidth="1"/>
    <col min="6" max="6" width="25" bestFit="1" customWidth="1"/>
    <col min="7" max="7" width="23.7109375" bestFit="1" customWidth="1"/>
    <col min="8" max="8" width="29.7109375" bestFit="1" customWidth="1"/>
    <col min="9" max="9" width="53" bestFit="1" customWidth="1"/>
    <col min="10" max="10" width="24.28515625" bestFit="1" customWidth="1"/>
    <col min="11" max="11" width="0.28515625" customWidth="1"/>
  </cols>
  <sheetData>
    <row r="1" spans="1:12" ht="21" x14ac:dyDescent="0.35">
      <c r="A1" s="35"/>
      <c r="B1" s="35"/>
      <c r="C1" s="35"/>
      <c r="D1" s="35"/>
      <c r="E1" s="35"/>
      <c r="F1" s="35"/>
      <c r="G1" s="35"/>
      <c r="H1" s="36"/>
      <c r="I1" s="36"/>
      <c r="J1" s="36"/>
    </row>
    <row r="2" spans="1:12" x14ac:dyDescent="0.25">
      <c r="A2" s="44"/>
      <c r="B2" s="45"/>
      <c r="C2" s="37" t="s">
        <v>0</v>
      </c>
      <c r="D2" s="39" t="s">
        <v>1</v>
      </c>
      <c r="E2" s="40"/>
      <c r="F2" s="41"/>
      <c r="G2" s="39" t="s">
        <v>2</v>
      </c>
      <c r="H2" s="41"/>
      <c r="I2" s="42"/>
      <c r="J2" s="37" t="s">
        <v>3</v>
      </c>
      <c r="K2" s="1"/>
    </row>
    <row r="3" spans="1:12" ht="75" x14ac:dyDescent="0.25">
      <c r="A3" s="46"/>
      <c r="B3" s="47"/>
      <c r="C3" s="38"/>
      <c r="D3" s="3" t="s">
        <v>4</v>
      </c>
      <c r="E3" s="3" t="s">
        <v>5</v>
      </c>
      <c r="F3" s="4" t="s">
        <v>6</v>
      </c>
      <c r="G3" s="3" t="s">
        <v>7</v>
      </c>
      <c r="H3" s="3" t="s">
        <v>8</v>
      </c>
      <c r="I3" s="43"/>
      <c r="J3" s="38"/>
    </row>
    <row r="4" spans="1:12" ht="18.75" x14ac:dyDescent="0.3">
      <c r="A4" s="19" t="s">
        <v>9</v>
      </c>
      <c r="B4" s="20"/>
      <c r="C4" s="20"/>
      <c r="D4" s="20"/>
      <c r="E4" s="20"/>
      <c r="F4" s="20"/>
      <c r="G4" s="20"/>
      <c r="H4" s="20"/>
      <c r="I4" s="20"/>
      <c r="J4" s="21"/>
    </row>
    <row r="5" spans="1:12" x14ac:dyDescent="0.25">
      <c r="A5" s="29"/>
      <c r="B5" s="34" t="s">
        <v>10</v>
      </c>
      <c r="C5" s="34"/>
      <c r="D5" s="34"/>
      <c r="E5" s="34"/>
      <c r="F5" s="34"/>
      <c r="G5" s="34"/>
      <c r="H5" s="34"/>
      <c r="I5" s="34"/>
      <c r="J5" s="34"/>
    </row>
    <row r="6" spans="1:12" x14ac:dyDescent="0.25">
      <c r="A6" s="30"/>
      <c r="B6" s="34"/>
      <c r="C6" s="34"/>
      <c r="D6" s="34"/>
      <c r="E6" s="34"/>
      <c r="F6" s="34"/>
      <c r="G6" s="34"/>
      <c r="H6" s="34"/>
      <c r="I6" s="34"/>
      <c r="J6" s="34"/>
    </row>
    <row r="7" spans="1:12" x14ac:dyDescent="0.25">
      <c r="A7" s="30"/>
      <c r="B7" s="34"/>
      <c r="C7" s="34"/>
      <c r="D7" s="34"/>
      <c r="E7" s="34"/>
      <c r="F7" s="34"/>
      <c r="G7" s="34"/>
      <c r="H7" s="34"/>
      <c r="I7" s="34"/>
      <c r="J7" s="34"/>
    </row>
    <row r="8" spans="1:12" x14ac:dyDescent="0.25">
      <c r="A8" s="30"/>
      <c r="B8" s="5" t="s">
        <v>11</v>
      </c>
      <c r="C8" s="6" t="s">
        <v>12</v>
      </c>
      <c r="D8" s="6" t="s">
        <v>12</v>
      </c>
      <c r="E8" s="7" t="s">
        <v>12</v>
      </c>
      <c r="F8" s="7" t="s">
        <v>12</v>
      </c>
      <c r="G8" s="7" t="s">
        <v>12</v>
      </c>
      <c r="H8" s="7" t="s">
        <v>12</v>
      </c>
      <c r="I8" s="8"/>
      <c r="J8" s="4"/>
    </row>
    <row r="9" spans="1:12" x14ac:dyDescent="0.25">
      <c r="A9" s="30"/>
      <c r="B9" s="5" t="s">
        <v>13</v>
      </c>
      <c r="C9" s="6" t="s">
        <v>12</v>
      </c>
      <c r="D9" s="6" t="s">
        <v>12</v>
      </c>
      <c r="E9" s="7" t="s">
        <v>12</v>
      </c>
      <c r="F9" s="7" t="s">
        <v>12</v>
      </c>
      <c r="G9" s="7" t="s">
        <v>12</v>
      </c>
      <c r="H9" s="7" t="s">
        <v>12</v>
      </c>
      <c r="I9" s="8"/>
      <c r="J9" s="4"/>
    </row>
    <row r="10" spans="1:12" x14ac:dyDescent="0.25">
      <c r="A10" s="31"/>
      <c r="B10" s="5" t="s">
        <v>14</v>
      </c>
      <c r="C10" s="9" t="s">
        <v>15</v>
      </c>
      <c r="D10" s="9" t="s">
        <v>15</v>
      </c>
      <c r="E10" s="9" t="s">
        <v>15</v>
      </c>
      <c r="F10" s="9" t="s">
        <v>15</v>
      </c>
      <c r="G10" s="9" t="s">
        <v>15</v>
      </c>
      <c r="H10" s="9" t="s">
        <v>15</v>
      </c>
      <c r="I10" s="8"/>
      <c r="J10" s="8"/>
    </row>
    <row r="11" spans="1:12" x14ac:dyDescent="0.25">
      <c r="A11" s="29"/>
      <c r="B11" s="34" t="s">
        <v>16</v>
      </c>
      <c r="C11" s="34"/>
      <c r="D11" s="34"/>
      <c r="E11" s="34"/>
      <c r="F11" s="34"/>
      <c r="G11" s="34"/>
      <c r="H11" s="34"/>
      <c r="I11" s="34"/>
      <c r="J11" s="34"/>
    </row>
    <row r="12" spans="1:12" x14ac:dyDescent="0.25">
      <c r="A12" s="30"/>
      <c r="B12" s="34"/>
      <c r="C12" s="34"/>
      <c r="D12" s="34"/>
      <c r="E12" s="34"/>
      <c r="F12" s="34"/>
      <c r="G12" s="34"/>
      <c r="H12" s="34"/>
      <c r="I12" s="34"/>
      <c r="J12" s="34"/>
    </row>
    <row r="13" spans="1:12" x14ac:dyDescent="0.25">
      <c r="A13" s="30"/>
      <c r="B13" s="34"/>
      <c r="C13" s="34"/>
      <c r="D13" s="34"/>
      <c r="E13" s="34"/>
      <c r="F13" s="34"/>
      <c r="G13" s="34"/>
      <c r="H13" s="34"/>
      <c r="I13" s="34"/>
      <c r="J13" s="34"/>
    </row>
    <row r="14" spans="1:12" x14ac:dyDescent="0.25">
      <c r="A14" s="30"/>
      <c r="B14" s="5" t="s">
        <v>11</v>
      </c>
      <c r="C14" s="6" t="s">
        <v>12</v>
      </c>
      <c r="D14" s="6" t="s">
        <v>12</v>
      </c>
      <c r="E14" s="6" t="s">
        <v>12</v>
      </c>
      <c r="F14" s="6" t="s">
        <v>12</v>
      </c>
      <c r="G14" s="7">
        <v>10167039.82300885</v>
      </c>
      <c r="H14" s="10">
        <v>318493.56</v>
      </c>
      <c r="I14" s="8"/>
      <c r="J14" s="11">
        <f>G14+H14</f>
        <v>10485533.383008851</v>
      </c>
      <c r="L14" s="2"/>
    </row>
    <row r="15" spans="1:12" x14ac:dyDescent="0.25">
      <c r="A15" s="30"/>
      <c r="B15" s="5" t="s">
        <v>17</v>
      </c>
      <c r="C15" s="6" t="s">
        <v>12</v>
      </c>
      <c r="D15" s="6" t="s">
        <v>12</v>
      </c>
      <c r="E15" s="6" t="s">
        <v>12</v>
      </c>
      <c r="F15" s="6" t="s">
        <v>12</v>
      </c>
      <c r="G15" s="3">
        <v>119</v>
      </c>
      <c r="H15" s="3">
        <v>18</v>
      </c>
      <c r="I15" s="8"/>
      <c r="J15" s="4">
        <f>G15</f>
        <v>119</v>
      </c>
    </row>
    <row r="16" spans="1:12" x14ac:dyDescent="0.25">
      <c r="A16" s="31"/>
      <c r="B16" s="5" t="s">
        <v>18</v>
      </c>
      <c r="C16" s="9" t="s">
        <v>15</v>
      </c>
      <c r="D16" s="9" t="s">
        <v>15</v>
      </c>
      <c r="E16" s="9" t="s">
        <v>15</v>
      </c>
      <c r="F16" s="9">
        <v>1</v>
      </c>
      <c r="G16" s="9">
        <v>1</v>
      </c>
      <c r="H16" s="9">
        <v>1</v>
      </c>
      <c r="I16" s="8"/>
      <c r="J16" s="12">
        <v>1</v>
      </c>
    </row>
    <row r="17" spans="1:10" ht="18.75" x14ac:dyDescent="0.3">
      <c r="A17" s="50" t="s">
        <v>19</v>
      </c>
      <c r="B17" s="51"/>
      <c r="C17" s="51"/>
      <c r="D17" s="51"/>
      <c r="E17" s="51"/>
      <c r="F17" s="51"/>
      <c r="G17" s="51"/>
      <c r="H17" s="51"/>
      <c r="I17" s="51"/>
      <c r="J17" s="52"/>
    </row>
    <row r="18" spans="1:10" x14ac:dyDescent="0.25">
      <c r="A18" s="25"/>
      <c r="B18" s="32" t="s">
        <v>10</v>
      </c>
      <c r="C18" s="32"/>
      <c r="D18" s="32"/>
      <c r="E18" s="32"/>
      <c r="F18" s="32"/>
      <c r="G18" s="32"/>
      <c r="H18" s="32"/>
      <c r="I18" s="32"/>
      <c r="J18" s="32"/>
    </row>
    <row r="19" spans="1:10" x14ac:dyDescent="0.25">
      <c r="A19" s="26"/>
      <c r="B19" s="32"/>
      <c r="C19" s="32"/>
      <c r="D19" s="32"/>
      <c r="E19" s="32"/>
      <c r="F19" s="32"/>
      <c r="G19" s="32"/>
      <c r="H19" s="32"/>
      <c r="I19" s="32"/>
      <c r="J19" s="32"/>
    </row>
    <row r="20" spans="1:10" x14ac:dyDescent="0.25">
      <c r="A20" s="26"/>
      <c r="B20" s="32"/>
      <c r="C20" s="32"/>
      <c r="D20" s="32"/>
      <c r="E20" s="32"/>
      <c r="F20" s="32"/>
      <c r="G20" s="32"/>
      <c r="H20" s="32"/>
      <c r="I20" s="32"/>
      <c r="J20" s="32"/>
    </row>
    <row r="21" spans="1:10" x14ac:dyDescent="0.25">
      <c r="A21" s="28"/>
      <c r="B21" s="13" t="s">
        <v>20</v>
      </c>
      <c r="C21" s="7" t="s">
        <v>12</v>
      </c>
      <c r="D21" s="14">
        <v>5500</v>
      </c>
      <c r="E21" s="7" t="s">
        <v>12</v>
      </c>
      <c r="F21" s="7" t="s">
        <v>12</v>
      </c>
      <c r="G21" s="7" t="s">
        <v>12</v>
      </c>
      <c r="H21" s="7" t="s">
        <v>12</v>
      </c>
      <c r="I21" s="8"/>
      <c r="J21" s="11">
        <f>D21</f>
        <v>5500</v>
      </c>
    </row>
    <row r="22" spans="1:10" x14ac:dyDescent="0.25">
      <c r="A22" s="28"/>
      <c r="B22" s="13" t="s">
        <v>21</v>
      </c>
      <c r="C22" s="7" t="s">
        <v>12</v>
      </c>
      <c r="D22" s="14">
        <v>150000</v>
      </c>
      <c r="E22" s="7" t="s">
        <v>12</v>
      </c>
      <c r="F22" s="7" t="s">
        <v>12</v>
      </c>
      <c r="G22" s="7" t="s">
        <v>12</v>
      </c>
      <c r="H22" s="7" t="s">
        <v>12</v>
      </c>
      <c r="I22" s="8"/>
      <c r="J22" s="11">
        <f t="shared" ref="J22:J92" si="0">D22</f>
        <v>150000</v>
      </c>
    </row>
    <row r="23" spans="1:10" x14ac:dyDescent="0.25">
      <c r="A23" s="28"/>
      <c r="B23" s="13" t="s">
        <v>22</v>
      </c>
      <c r="C23" s="7" t="s">
        <v>12</v>
      </c>
      <c r="D23" s="14">
        <v>1290000</v>
      </c>
      <c r="E23" s="7" t="s">
        <v>12</v>
      </c>
      <c r="F23" s="7" t="s">
        <v>12</v>
      </c>
      <c r="G23" s="7" t="s">
        <v>12</v>
      </c>
      <c r="H23" s="7" t="s">
        <v>12</v>
      </c>
      <c r="I23" s="8"/>
      <c r="J23" s="11">
        <f t="shared" si="0"/>
        <v>1290000</v>
      </c>
    </row>
    <row r="24" spans="1:10" x14ac:dyDescent="0.25">
      <c r="A24" s="28"/>
      <c r="B24" s="13" t="s">
        <v>23</v>
      </c>
      <c r="C24" s="7" t="s">
        <v>12</v>
      </c>
      <c r="D24" s="14">
        <v>52500</v>
      </c>
      <c r="E24" s="7" t="s">
        <v>12</v>
      </c>
      <c r="F24" s="7" t="s">
        <v>12</v>
      </c>
      <c r="G24" s="7" t="s">
        <v>12</v>
      </c>
      <c r="H24" s="7" t="s">
        <v>12</v>
      </c>
      <c r="I24" s="8"/>
      <c r="J24" s="11">
        <f t="shared" si="0"/>
        <v>52500</v>
      </c>
    </row>
    <row r="25" spans="1:10" x14ac:dyDescent="0.25">
      <c r="A25" s="28"/>
      <c r="B25" s="13" t="s">
        <v>24</v>
      </c>
      <c r="C25" s="7" t="s">
        <v>12</v>
      </c>
      <c r="D25" s="14">
        <v>1128000</v>
      </c>
      <c r="E25" s="7" t="s">
        <v>12</v>
      </c>
      <c r="F25" s="7" t="s">
        <v>12</v>
      </c>
      <c r="G25" s="7" t="s">
        <v>12</v>
      </c>
      <c r="H25" s="7" t="s">
        <v>12</v>
      </c>
      <c r="I25" s="8"/>
      <c r="J25" s="11">
        <f t="shared" si="0"/>
        <v>1128000</v>
      </c>
    </row>
    <row r="26" spans="1:10" x14ac:dyDescent="0.25">
      <c r="A26" s="28"/>
      <c r="B26" s="13" t="s">
        <v>25</v>
      </c>
      <c r="C26" s="7" t="s">
        <v>12</v>
      </c>
      <c r="D26" s="14">
        <v>100525.75999999999</v>
      </c>
      <c r="E26" s="7" t="s">
        <v>12</v>
      </c>
      <c r="F26" s="7" t="s">
        <v>12</v>
      </c>
      <c r="G26" s="7" t="s">
        <v>12</v>
      </c>
      <c r="H26" s="7" t="s">
        <v>12</v>
      </c>
      <c r="I26" s="8"/>
      <c r="J26" s="11">
        <f t="shared" si="0"/>
        <v>100525.75999999999</v>
      </c>
    </row>
    <row r="27" spans="1:10" x14ac:dyDescent="0.25">
      <c r="A27" s="28"/>
      <c r="B27" s="13" t="s">
        <v>26</v>
      </c>
      <c r="C27" s="7" t="s">
        <v>12</v>
      </c>
      <c r="D27" s="14">
        <v>379410</v>
      </c>
      <c r="E27" s="7" t="s">
        <v>12</v>
      </c>
      <c r="F27" s="7" t="s">
        <v>12</v>
      </c>
      <c r="G27" s="7" t="s">
        <v>12</v>
      </c>
      <c r="H27" s="7" t="s">
        <v>12</v>
      </c>
      <c r="I27" s="8"/>
      <c r="J27" s="11">
        <f t="shared" si="0"/>
        <v>379410</v>
      </c>
    </row>
    <row r="28" spans="1:10" x14ac:dyDescent="0.25">
      <c r="A28" s="28"/>
      <c r="B28" s="13" t="s">
        <v>27</v>
      </c>
      <c r="C28" s="7" t="s">
        <v>12</v>
      </c>
      <c r="D28" s="14">
        <v>10000</v>
      </c>
      <c r="E28" s="7" t="s">
        <v>12</v>
      </c>
      <c r="F28" s="7" t="s">
        <v>12</v>
      </c>
      <c r="G28" s="7" t="s">
        <v>12</v>
      </c>
      <c r="H28" s="7" t="s">
        <v>12</v>
      </c>
      <c r="I28" s="8"/>
      <c r="J28" s="11">
        <f t="shared" si="0"/>
        <v>10000</v>
      </c>
    </row>
    <row r="29" spans="1:10" x14ac:dyDescent="0.25">
      <c r="A29" s="28"/>
      <c r="B29" s="13" t="s">
        <v>28</v>
      </c>
      <c r="C29" s="7" t="s">
        <v>12</v>
      </c>
      <c r="D29" s="14">
        <v>58207</v>
      </c>
      <c r="E29" s="7" t="s">
        <v>12</v>
      </c>
      <c r="F29" s="7" t="s">
        <v>12</v>
      </c>
      <c r="G29" s="7" t="s">
        <v>12</v>
      </c>
      <c r="H29" s="7" t="s">
        <v>12</v>
      </c>
      <c r="I29" s="8"/>
      <c r="J29" s="11">
        <f t="shared" si="0"/>
        <v>58207</v>
      </c>
    </row>
    <row r="30" spans="1:10" x14ac:dyDescent="0.25">
      <c r="A30" s="28"/>
      <c r="B30" s="13" t="s">
        <v>29</v>
      </c>
      <c r="C30" s="7" t="s">
        <v>12</v>
      </c>
      <c r="D30" s="14">
        <v>200000</v>
      </c>
      <c r="E30" s="7" t="s">
        <v>12</v>
      </c>
      <c r="F30" s="7" t="s">
        <v>12</v>
      </c>
      <c r="G30" s="7" t="s">
        <v>12</v>
      </c>
      <c r="H30" s="7" t="s">
        <v>12</v>
      </c>
      <c r="I30" s="8"/>
      <c r="J30" s="11">
        <f t="shared" si="0"/>
        <v>200000</v>
      </c>
    </row>
    <row r="31" spans="1:10" x14ac:dyDescent="0.25">
      <c r="A31" s="28"/>
      <c r="B31" s="13" t="s">
        <v>30</v>
      </c>
      <c r="C31" s="7" t="s">
        <v>12</v>
      </c>
      <c r="D31" s="14">
        <v>70000</v>
      </c>
      <c r="E31" s="7" t="s">
        <v>12</v>
      </c>
      <c r="F31" s="7" t="s">
        <v>12</v>
      </c>
      <c r="G31" s="7" t="s">
        <v>12</v>
      </c>
      <c r="H31" s="7" t="s">
        <v>12</v>
      </c>
      <c r="I31" s="8"/>
      <c r="J31" s="11">
        <f t="shared" si="0"/>
        <v>70000</v>
      </c>
    </row>
    <row r="32" spans="1:10" x14ac:dyDescent="0.25">
      <c r="A32" s="28"/>
      <c r="B32" s="13" t="s">
        <v>31</v>
      </c>
      <c r="C32" s="7" t="s">
        <v>12</v>
      </c>
      <c r="D32" s="14">
        <v>80000</v>
      </c>
      <c r="E32" s="7" t="s">
        <v>12</v>
      </c>
      <c r="F32" s="7" t="s">
        <v>12</v>
      </c>
      <c r="G32" s="7" t="s">
        <v>12</v>
      </c>
      <c r="H32" s="7" t="s">
        <v>12</v>
      </c>
      <c r="I32" s="8"/>
      <c r="J32" s="11">
        <f t="shared" si="0"/>
        <v>80000</v>
      </c>
    </row>
    <row r="33" spans="1:10" x14ac:dyDescent="0.25">
      <c r="A33" s="28"/>
      <c r="B33" s="13" t="s">
        <v>32</v>
      </c>
      <c r="C33" s="7" t="s">
        <v>12</v>
      </c>
      <c r="D33" s="14">
        <v>125000</v>
      </c>
      <c r="E33" s="7" t="s">
        <v>12</v>
      </c>
      <c r="F33" s="7" t="s">
        <v>12</v>
      </c>
      <c r="G33" s="7" t="s">
        <v>12</v>
      </c>
      <c r="H33" s="7" t="s">
        <v>12</v>
      </c>
      <c r="I33" s="8"/>
      <c r="J33" s="11">
        <f t="shared" si="0"/>
        <v>125000</v>
      </c>
    </row>
    <row r="34" spans="1:10" x14ac:dyDescent="0.25">
      <c r="A34" s="28"/>
      <c r="B34" s="13" t="s">
        <v>33</v>
      </c>
      <c r="C34" s="7" t="s">
        <v>12</v>
      </c>
      <c r="D34" s="14">
        <v>144200</v>
      </c>
      <c r="E34" s="7" t="s">
        <v>12</v>
      </c>
      <c r="F34" s="7" t="s">
        <v>12</v>
      </c>
      <c r="G34" s="7" t="s">
        <v>12</v>
      </c>
      <c r="H34" s="7" t="s">
        <v>12</v>
      </c>
      <c r="I34" s="8"/>
      <c r="J34" s="11">
        <f t="shared" si="0"/>
        <v>144200</v>
      </c>
    </row>
    <row r="35" spans="1:10" x14ac:dyDescent="0.25">
      <c r="A35" s="28"/>
      <c r="B35" s="13" t="s">
        <v>34</v>
      </c>
      <c r="C35" s="7" t="s">
        <v>12</v>
      </c>
      <c r="D35" s="14">
        <v>16300</v>
      </c>
      <c r="E35" s="7" t="s">
        <v>12</v>
      </c>
      <c r="F35" s="7" t="s">
        <v>12</v>
      </c>
      <c r="G35" s="7" t="s">
        <v>12</v>
      </c>
      <c r="H35" s="7" t="s">
        <v>12</v>
      </c>
      <c r="I35" s="8"/>
      <c r="J35" s="11">
        <f t="shared" si="0"/>
        <v>16300</v>
      </c>
    </row>
    <row r="36" spans="1:10" x14ac:dyDescent="0.25">
      <c r="A36" s="28"/>
      <c r="B36" s="13" t="s">
        <v>35</v>
      </c>
      <c r="C36" s="7" t="s">
        <v>12</v>
      </c>
      <c r="D36" s="14">
        <v>58206</v>
      </c>
      <c r="E36" s="7" t="s">
        <v>12</v>
      </c>
      <c r="F36" s="7" t="s">
        <v>12</v>
      </c>
      <c r="G36" s="7" t="s">
        <v>12</v>
      </c>
      <c r="H36" s="7" t="s">
        <v>12</v>
      </c>
      <c r="I36" s="8"/>
      <c r="J36" s="11">
        <f t="shared" si="0"/>
        <v>58206</v>
      </c>
    </row>
    <row r="37" spans="1:10" x14ac:dyDescent="0.25">
      <c r="A37" s="28"/>
      <c r="B37" s="13" t="s">
        <v>36</v>
      </c>
      <c r="C37" s="7" t="s">
        <v>12</v>
      </c>
      <c r="D37" s="14">
        <v>181333.34</v>
      </c>
      <c r="E37" s="7" t="s">
        <v>12</v>
      </c>
      <c r="F37" s="7" t="s">
        <v>12</v>
      </c>
      <c r="G37" s="7" t="s">
        <v>12</v>
      </c>
      <c r="H37" s="7" t="s">
        <v>12</v>
      </c>
      <c r="I37" s="8"/>
      <c r="J37" s="11">
        <f t="shared" si="0"/>
        <v>181333.34</v>
      </c>
    </row>
    <row r="38" spans="1:10" x14ac:dyDescent="0.25">
      <c r="A38" s="28"/>
      <c r="B38" s="13" t="s">
        <v>37</v>
      </c>
      <c r="C38" s="7" t="s">
        <v>12</v>
      </c>
      <c r="D38" s="14">
        <v>1006120</v>
      </c>
      <c r="E38" s="7" t="s">
        <v>12</v>
      </c>
      <c r="F38" s="7" t="s">
        <v>12</v>
      </c>
      <c r="G38" s="7" t="s">
        <v>12</v>
      </c>
      <c r="H38" s="7" t="s">
        <v>12</v>
      </c>
      <c r="I38" s="8"/>
      <c r="J38" s="11">
        <f t="shared" si="0"/>
        <v>1006120</v>
      </c>
    </row>
    <row r="39" spans="1:10" x14ac:dyDescent="0.25">
      <c r="A39" s="28"/>
      <c r="B39" s="13" t="s">
        <v>38</v>
      </c>
      <c r="C39" s="7" t="s">
        <v>12</v>
      </c>
      <c r="D39" s="14">
        <v>125000</v>
      </c>
      <c r="E39" s="7" t="s">
        <v>12</v>
      </c>
      <c r="F39" s="7" t="s">
        <v>12</v>
      </c>
      <c r="G39" s="7" t="s">
        <v>12</v>
      </c>
      <c r="H39" s="7" t="s">
        <v>12</v>
      </c>
      <c r="I39" s="8"/>
      <c r="J39" s="11">
        <f t="shared" si="0"/>
        <v>125000</v>
      </c>
    </row>
    <row r="40" spans="1:10" x14ac:dyDescent="0.25">
      <c r="A40" s="28"/>
      <c r="B40" s="13" t="s">
        <v>39</v>
      </c>
      <c r="C40" s="7" t="s">
        <v>12</v>
      </c>
      <c r="D40" s="14">
        <v>375000</v>
      </c>
      <c r="E40" s="7" t="s">
        <v>12</v>
      </c>
      <c r="F40" s="7" t="s">
        <v>12</v>
      </c>
      <c r="G40" s="7" t="s">
        <v>12</v>
      </c>
      <c r="H40" s="7" t="s">
        <v>12</v>
      </c>
      <c r="I40" s="8"/>
      <c r="J40" s="11">
        <f t="shared" si="0"/>
        <v>375000</v>
      </c>
    </row>
    <row r="41" spans="1:10" x14ac:dyDescent="0.25">
      <c r="A41" s="28"/>
      <c r="B41" s="13" t="s">
        <v>40</v>
      </c>
      <c r="C41" s="7" t="s">
        <v>12</v>
      </c>
      <c r="D41" s="14">
        <v>50000</v>
      </c>
      <c r="E41" s="7" t="s">
        <v>12</v>
      </c>
      <c r="F41" s="7" t="s">
        <v>12</v>
      </c>
      <c r="G41" s="7" t="s">
        <v>12</v>
      </c>
      <c r="H41" s="7" t="s">
        <v>12</v>
      </c>
      <c r="I41" s="8"/>
      <c r="J41" s="11">
        <f t="shared" si="0"/>
        <v>50000</v>
      </c>
    </row>
    <row r="42" spans="1:10" x14ac:dyDescent="0.25">
      <c r="A42" s="28"/>
      <c r="B42" s="13" t="s">
        <v>41</v>
      </c>
      <c r="C42" s="7" t="s">
        <v>12</v>
      </c>
      <c r="D42" s="14">
        <v>200000</v>
      </c>
      <c r="E42" s="7" t="s">
        <v>12</v>
      </c>
      <c r="F42" s="7" t="s">
        <v>12</v>
      </c>
      <c r="G42" s="7" t="s">
        <v>12</v>
      </c>
      <c r="H42" s="7" t="s">
        <v>12</v>
      </c>
      <c r="I42" s="8"/>
      <c r="J42" s="11">
        <f t="shared" si="0"/>
        <v>200000</v>
      </c>
    </row>
    <row r="43" spans="1:10" x14ac:dyDescent="0.25">
      <c r="A43" s="28"/>
      <c r="B43" s="13" t="s">
        <v>42</v>
      </c>
      <c r="C43" s="7" t="s">
        <v>12</v>
      </c>
      <c r="D43" s="14">
        <v>145000</v>
      </c>
      <c r="E43" s="7" t="s">
        <v>12</v>
      </c>
      <c r="F43" s="7" t="s">
        <v>12</v>
      </c>
      <c r="G43" s="7" t="s">
        <v>12</v>
      </c>
      <c r="H43" s="7" t="s">
        <v>12</v>
      </c>
      <c r="I43" s="8"/>
      <c r="J43" s="11">
        <f t="shared" si="0"/>
        <v>145000</v>
      </c>
    </row>
    <row r="44" spans="1:10" x14ac:dyDescent="0.25">
      <c r="A44" s="28"/>
      <c r="B44" s="13" t="s">
        <v>43</v>
      </c>
      <c r="C44" s="7" t="s">
        <v>12</v>
      </c>
      <c r="D44" s="14">
        <v>56701.03</v>
      </c>
      <c r="E44" s="7" t="s">
        <v>12</v>
      </c>
      <c r="F44" s="7" t="s">
        <v>12</v>
      </c>
      <c r="G44" s="7" t="s">
        <v>12</v>
      </c>
      <c r="H44" s="7" t="s">
        <v>12</v>
      </c>
      <c r="I44" s="8"/>
      <c r="J44" s="11">
        <f t="shared" si="0"/>
        <v>56701.03</v>
      </c>
    </row>
    <row r="45" spans="1:10" x14ac:dyDescent="0.25">
      <c r="A45" s="28"/>
      <c r="B45" s="13" t="s">
        <v>44</v>
      </c>
      <c r="C45" s="7" t="s">
        <v>12</v>
      </c>
      <c r="D45" s="14">
        <v>125000</v>
      </c>
      <c r="E45" s="7" t="s">
        <v>12</v>
      </c>
      <c r="F45" s="7" t="s">
        <v>12</v>
      </c>
      <c r="G45" s="7" t="s">
        <v>12</v>
      </c>
      <c r="H45" s="7" t="s">
        <v>12</v>
      </c>
      <c r="I45" s="8"/>
      <c r="J45" s="11">
        <f t="shared" si="0"/>
        <v>125000</v>
      </c>
    </row>
    <row r="46" spans="1:10" x14ac:dyDescent="0.25">
      <c r="A46" s="28"/>
      <c r="B46" s="13" t="s">
        <v>45</v>
      </c>
      <c r="C46" s="7" t="s">
        <v>12</v>
      </c>
      <c r="D46" s="14">
        <v>40000</v>
      </c>
      <c r="E46" s="7" t="s">
        <v>12</v>
      </c>
      <c r="F46" s="7" t="s">
        <v>12</v>
      </c>
      <c r="G46" s="7" t="s">
        <v>12</v>
      </c>
      <c r="H46" s="7" t="s">
        <v>12</v>
      </c>
      <c r="I46" s="8"/>
      <c r="J46" s="11">
        <f t="shared" si="0"/>
        <v>40000</v>
      </c>
    </row>
    <row r="47" spans="1:10" x14ac:dyDescent="0.25">
      <c r="A47" s="28"/>
      <c r="B47" s="13" t="s">
        <v>46</v>
      </c>
      <c r="C47" s="7" t="s">
        <v>12</v>
      </c>
      <c r="D47" s="14">
        <v>178000</v>
      </c>
      <c r="E47" s="7" t="s">
        <v>12</v>
      </c>
      <c r="F47" s="7" t="s">
        <v>12</v>
      </c>
      <c r="G47" s="7" t="s">
        <v>12</v>
      </c>
      <c r="H47" s="7" t="s">
        <v>12</v>
      </c>
      <c r="I47" s="8"/>
      <c r="J47" s="11">
        <f t="shared" si="0"/>
        <v>178000</v>
      </c>
    </row>
    <row r="48" spans="1:10" x14ac:dyDescent="0.25">
      <c r="A48" s="28"/>
      <c r="B48" s="13" t="s">
        <v>47</v>
      </c>
      <c r="C48" s="7" t="s">
        <v>12</v>
      </c>
      <c r="D48" s="14">
        <v>255000</v>
      </c>
      <c r="E48" s="7" t="s">
        <v>12</v>
      </c>
      <c r="F48" s="7" t="s">
        <v>12</v>
      </c>
      <c r="G48" s="7" t="s">
        <v>12</v>
      </c>
      <c r="H48" s="7" t="s">
        <v>12</v>
      </c>
      <c r="I48" s="8"/>
      <c r="J48" s="11">
        <f t="shared" si="0"/>
        <v>255000</v>
      </c>
    </row>
    <row r="49" spans="1:10" x14ac:dyDescent="0.25">
      <c r="A49" s="28"/>
      <c r="B49" s="13" t="s">
        <v>48</v>
      </c>
      <c r="C49" s="7" t="s">
        <v>12</v>
      </c>
      <c r="D49" s="14">
        <v>16300</v>
      </c>
      <c r="E49" s="7" t="s">
        <v>12</v>
      </c>
      <c r="F49" s="7" t="s">
        <v>12</v>
      </c>
      <c r="G49" s="7" t="s">
        <v>12</v>
      </c>
      <c r="H49" s="7" t="s">
        <v>12</v>
      </c>
      <c r="I49" s="8"/>
      <c r="J49" s="11">
        <f t="shared" si="0"/>
        <v>16300</v>
      </c>
    </row>
    <row r="50" spans="1:10" x14ac:dyDescent="0.25">
      <c r="A50" s="28"/>
      <c r="B50" s="13" t="s">
        <v>49</v>
      </c>
      <c r="C50" s="7" t="s">
        <v>12</v>
      </c>
      <c r="D50" s="14">
        <v>208333.33</v>
      </c>
      <c r="E50" s="7" t="s">
        <v>12</v>
      </c>
      <c r="F50" s="7" t="s">
        <v>12</v>
      </c>
      <c r="G50" s="7" t="s">
        <v>12</v>
      </c>
      <c r="H50" s="7" t="s">
        <v>12</v>
      </c>
      <c r="I50" s="8"/>
      <c r="J50" s="11">
        <f t="shared" si="0"/>
        <v>208333.33</v>
      </c>
    </row>
    <row r="51" spans="1:10" x14ac:dyDescent="0.25">
      <c r="A51" s="28"/>
      <c r="B51" s="13" t="s">
        <v>50</v>
      </c>
      <c r="C51" s="7" t="s">
        <v>12</v>
      </c>
      <c r="D51" s="14">
        <v>11000</v>
      </c>
      <c r="E51" s="7" t="s">
        <v>12</v>
      </c>
      <c r="F51" s="7" t="s">
        <v>12</v>
      </c>
      <c r="G51" s="7" t="s">
        <v>12</v>
      </c>
      <c r="H51" s="7" t="s">
        <v>12</v>
      </c>
      <c r="I51" s="8"/>
      <c r="J51" s="11">
        <f t="shared" si="0"/>
        <v>11000</v>
      </c>
    </row>
    <row r="52" spans="1:10" x14ac:dyDescent="0.25">
      <c r="A52" s="28"/>
      <c r="B52" s="13" t="s">
        <v>51</v>
      </c>
      <c r="C52" s="7" t="s">
        <v>12</v>
      </c>
      <c r="D52" s="14">
        <v>48000</v>
      </c>
      <c r="E52" s="7" t="s">
        <v>12</v>
      </c>
      <c r="F52" s="7" t="s">
        <v>12</v>
      </c>
      <c r="G52" s="7" t="s">
        <v>12</v>
      </c>
      <c r="H52" s="7" t="s">
        <v>12</v>
      </c>
      <c r="I52" s="8"/>
      <c r="J52" s="11">
        <f t="shared" si="0"/>
        <v>48000</v>
      </c>
    </row>
    <row r="53" spans="1:10" x14ac:dyDescent="0.25">
      <c r="A53" s="28"/>
      <c r="B53" s="13" t="s">
        <v>52</v>
      </c>
      <c r="C53" s="7" t="s">
        <v>12</v>
      </c>
      <c r="D53" s="14">
        <v>671000</v>
      </c>
      <c r="E53" s="7" t="s">
        <v>12</v>
      </c>
      <c r="F53" s="7" t="s">
        <v>12</v>
      </c>
      <c r="G53" s="7" t="s">
        <v>12</v>
      </c>
      <c r="H53" s="7" t="s">
        <v>12</v>
      </c>
      <c r="I53" s="8"/>
      <c r="J53" s="11">
        <f t="shared" si="0"/>
        <v>671000</v>
      </c>
    </row>
    <row r="54" spans="1:10" x14ac:dyDescent="0.25">
      <c r="A54" s="28"/>
      <c r="B54" s="13" t="s">
        <v>53</v>
      </c>
      <c r="C54" s="7" t="s">
        <v>12</v>
      </c>
      <c r="D54" s="14">
        <v>100000</v>
      </c>
      <c r="E54" s="7" t="s">
        <v>12</v>
      </c>
      <c r="F54" s="7" t="s">
        <v>12</v>
      </c>
      <c r="G54" s="7" t="s">
        <v>12</v>
      </c>
      <c r="H54" s="7" t="s">
        <v>12</v>
      </c>
      <c r="I54" s="8"/>
      <c r="J54" s="11">
        <f t="shared" si="0"/>
        <v>100000</v>
      </c>
    </row>
    <row r="55" spans="1:10" x14ac:dyDescent="0.25">
      <c r="A55" s="28"/>
      <c r="B55" s="13" t="s">
        <v>54</v>
      </c>
      <c r="C55" s="7" t="s">
        <v>12</v>
      </c>
      <c r="D55" s="14">
        <v>5500</v>
      </c>
      <c r="E55" s="7" t="s">
        <v>12</v>
      </c>
      <c r="F55" s="7" t="s">
        <v>12</v>
      </c>
      <c r="G55" s="7" t="s">
        <v>12</v>
      </c>
      <c r="H55" s="7" t="s">
        <v>12</v>
      </c>
      <c r="I55" s="8"/>
      <c r="J55" s="11">
        <f t="shared" si="0"/>
        <v>5500</v>
      </c>
    </row>
    <row r="56" spans="1:10" x14ac:dyDescent="0.25">
      <c r="A56" s="28"/>
      <c r="B56" s="13" t="s">
        <v>55</v>
      </c>
      <c r="C56" s="7" t="s">
        <v>12</v>
      </c>
      <c r="D56" s="14">
        <v>184800</v>
      </c>
      <c r="E56" s="7" t="s">
        <v>12</v>
      </c>
      <c r="F56" s="7" t="s">
        <v>12</v>
      </c>
      <c r="G56" s="7" t="s">
        <v>12</v>
      </c>
      <c r="H56" s="7" t="s">
        <v>12</v>
      </c>
      <c r="I56" s="8"/>
      <c r="J56" s="11">
        <f t="shared" si="0"/>
        <v>184800</v>
      </c>
    </row>
    <row r="57" spans="1:10" x14ac:dyDescent="0.25">
      <c r="A57" s="28"/>
      <c r="B57" s="13" t="s">
        <v>56</v>
      </c>
      <c r="C57" s="7" t="s">
        <v>12</v>
      </c>
      <c r="D57" s="14">
        <v>650000</v>
      </c>
      <c r="E57" s="7" t="s">
        <v>12</v>
      </c>
      <c r="F57" s="7" t="s">
        <v>12</v>
      </c>
      <c r="G57" s="7" t="s">
        <v>12</v>
      </c>
      <c r="H57" s="7" t="s">
        <v>12</v>
      </c>
      <c r="I57" s="8"/>
      <c r="J57" s="11">
        <f t="shared" si="0"/>
        <v>650000</v>
      </c>
    </row>
    <row r="58" spans="1:10" x14ac:dyDescent="0.25">
      <c r="A58" s="28"/>
      <c r="B58" s="13" t="s">
        <v>57</v>
      </c>
      <c r="C58" s="7" t="s">
        <v>12</v>
      </c>
      <c r="D58" s="14">
        <v>16300</v>
      </c>
      <c r="E58" s="7" t="s">
        <v>12</v>
      </c>
      <c r="F58" s="7" t="s">
        <v>12</v>
      </c>
      <c r="G58" s="7" t="s">
        <v>12</v>
      </c>
      <c r="H58" s="7" t="s">
        <v>12</v>
      </c>
      <c r="I58" s="8"/>
      <c r="J58" s="11">
        <f t="shared" si="0"/>
        <v>16300</v>
      </c>
    </row>
    <row r="59" spans="1:10" x14ac:dyDescent="0.25">
      <c r="A59" s="28"/>
      <c r="B59" s="13" t="s">
        <v>58</v>
      </c>
      <c r="C59" s="7" t="s">
        <v>12</v>
      </c>
      <c r="D59" s="14">
        <v>165000</v>
      </c>
      <c r="E59" s="7" t="s">
        <v>12</v>
      </c>
      <c r="F59" s="7" t="s">
        <v>12</v>
      </c>
      <c r="G59" s="7" t="s">
        <v>12</v>
      </c>
      <c r="H59" s="7" t="s">
        <v>12</v>
      </c>
      <c r="I59" s="8"/>
      <c r="J59" s="11">
        <f t="shared" si="0"/>
        <v>165000</v>
      </c>
    </row>
    <row r="60" spans="1:10" x14ac:dyDescent="0.25">
      <c r="A60" s="28"/>
      <c r="B60" s="13" t="s">
        <v>59</v>
      </c>
      <c r="C60" s="7" t="s">
        <v>12</v>
      </c>
      <c r="D60" s="14">
        <v>108000</v>
      </c>
      <c r="E60" s="7" t="s">
        <v>12</v>
      </c>
      <c r="F60" s="7" t="s">
        <v>12</v>
      </c>
      <c r="G60" s="7" t="s">
        <v>12</v>
      </c>
      <c r="H60" s="7" t="s">
        <v>12</v>
      </c>
      <c r="I60" s="8"/>
      <c r="J60" s="11">
        <f t="shared" si="0"/>
        <v>108000</v>
      </c>
    </row>
    <row r="61" spans="1:10" x14ac:dyDescent="0.25">
      <c r="A61" s="28"/>
      <c r="B61" s="13" t="s">
        <v>60</v>
      </c>
      <c r="C61" s="7" t="s">
        <v>12</v>
      </c>
      <c r="D61" s="14">
        <v>100000</v>
      </c>
      <c r="E61" s="7" t="s">
        <v>12</v>
      </c>
      <c r="F61" s="7" t="s">
        <v>12</v>
      </c>
      <c r="G61" s="7" t="s">
        <v>12</v>
      </c>
      <c r="H61" s="7" t="s">
        <v>12</v>
      </c>
      <c r="I61" s="8"/>
      <c r="J61" s="11">
        <f t="shared" si="0"/>
        <v>100000</v>
      </c>
    </row>
    <row r="62" spans="1:10" x14ac:dyDescent="0.25">
      <c r="A62" s="28"/>
      <c r="B62" s="13" t="s">
        <v>61</v>
      </c>
      <c r="C62" s="7" t="s">
        <v>12</v>
      </c>
      <c r="D62" s="14">
        <v>12000</v>
      </c>
      <c r="E62" s="7" t="s">
        <v>12</v>
      </c>
      <c r="F62" s="7" t="s">
        <v>12</v>
      </c>
      <c r="G62" s="7" t="s">
        <v>12</v>
      </c>
      <c r="H62" s="7" t="s">
        <v>12</v>
      </c>
      <c r="I62" s="8"/>
      <c r="J62" s="11">
        <f t="shared" si="0"/>
        <v>12000</v>
      </c>
    </row>
    <row r="63" spans="1:10" x14ac:dyDescent="0.25">
      <c r="A63" s="28"/>
      <c r="B63" s="13" t="s">
        <v>62</v>
      </c>
      <c r="C63" s="7" t="s">
        <v>12</v>
      </c>
      <c r="D63" s="14">
        <v>125000</v>
      </c>
      <c r="E63" s="7" t="s">
        <v>12</v>
      </c>
      <c r="F63" s="7" t="s">
        <v>12</v>
      </c>
      <c r="G63" s="7" t="s">
        <v>12</v>
      </c>
      <c r="H63" s="7" t="s">
        <v>12</v>
      </c>
      <c r="I63" s="8"/>
      <c r="J63" s="11">
        <f t="shared" si="0"/>
        <v>125000</v>
      </c>
    </row>
    <row r="64" spans="1:10" x14ac:dyDescent="0.25">
      <c r="A64" s="28"/>
      <c r="B64" s="13" t="s">
        <v>63</v>
      </c>
      <c r="C64" s="7" t="s">
        <v>12</v>
      </c>
      <c r="D64" s="14">
        <v>402075.2</v>
      </c>
      <c r="E64" s="7" t="s">
        <v>12</v>
      </c>
      <c r="F64" s="7" t="s">
        <v>12</v>
      </c>
      <c r="G64" s="7" t="s">
        <v>12</v>
      </c>
      <c r="H64" s="7" t="s">
        <v>12</v>
      </c>
      <c r="I64" s="8"/>
      <c r="J64" s="11">
        <f t="shared" si="0"/>
        <v>402075.2</v>
      </c>
    </row>
    <row r="65" spans="1:10" x14ac:dyDescent="0.25">
      <c r="A65" s="28"/>
      <c r="B65" s="13" t="s">
        <v>64</v>
      </c>
      <c r="C65" s="7" t="s">
        <v>12</v>
      </c>
      <c r="D65" s="14">
        <v>16250</v>
      </c>
      <c r="E65" s="7" t="s">
        <v>12</v>
      </c>
      <c r="F65" s="7" t="s">
        <v>12</v>
      </c>
      <c r="G65" s="7" t="s">
        <v>12</v>
      </c>
      <c r="H65" s="7" t="s">
        <v>12</v>
      </c>
      <c r="I65" s="8"/>
      <c r="J65" s="11">
        <f t="shared" si="0"/>
        <v>16250</v>
      </c>
    </row>
    <row r="66" spans="1:10" x14ac:dyDescent="0.25">
      <c r="A66" s="28"/>
      <c r="B66" s="13" t="s">
        <v>65</v>
      </c>
      <c r="C66" s="7" t="s">
        <v>12</v>
      </c>
      <c r="D66" s="14">
        <v>55000</v>
      </c>
      <c r="E66" s="7" t="s">
        <v>12</v>
      </c>
      <c r="F66" s="7" t="s">
        <v>12</v>
      </c>
      <c r="G66" s="7" t="s">
        <v>12</v>
      </c>
      <c r="H66" s="7" t="s">
        <v>12</v>
      </c>
      <c r="I66" s="8"/>
      <c r="J66" s="11">
        <f t="shared" si="0"/>
        <v>55000</v>
      </c>
    </row>
    <row r="67" spans="1:10" x14ac:dyDescent="0.25">
      <c r="A67" s="28"/>
      <c r="B67" s="13" t="s">
        <v>66</v>
      </c>
      <c r="C67" s="7" t="s">
        <v>12</v>
      </c>
      <c r="D67" s="14">
        <v>100000</v>
      </c>
      <c r="E67" s="7" t="s">
        <v>12</v>
      </c>
      <c r="F67" s="7" t="s">
        <v>12</v>
      </c>
      <c r="G67" s="7" t="s">
        <v>12</v>
      </c>
      <c r="H67" s="7" t="s">
        <v>12</v>
      </c>
      <c r="I67" s="8"/>
      <c r="J67" s="11">
        <f t="shared" si="0"/>
        <v>100000</v>
      </c>
    </row>
    <row r="68" spans="1:10" x14ac:dyDescent="0.25">
      <c r="A68" s="28"/>
      <c r="B68" s="13" t="s">
        <v>67</v>
      </c>
      <c r="C68" s="7" t="s">
        <v>12</v>
      </c>
      <c r="D68" s="14">
        <v>51800</v>
      </c>
      <c r="E68" s="7" t="s">
        <v>12</v>
      </c>
      <c r="F68" s="7" t="s">
        <v>12</v>
      </c>
      <c r="G68" s="7" t="s">
        <v>12</v>
      </c>
      <c r="H68" s="7" t="s">
        <v>12</v>
      </c>
      <c r="I68" s="8"/>
      <c r="J68" s="11">
        <f t="shared" si="0"/>
        <v>51800</v>
      </c>
    </row>
    <row r="69" spans="1:10" x14ac:dyDescent="0.25">
      <c r="A69" s="28"/>
      <c r="B69" s="13" t="s">
        <v>68</v>
      </c>
      <c r="C69" s="7" t="s">
        <v>12</v>
      </c>
      <c r="D69" s="14">
        <v>190813.03999999998</v>
      </c>
      <c r="E69" s="7" t="s">
        <v>12</v>
      </c>
      <c r="F69" s="7" t="s">
        <v>12</v>
      </c>
      <c r="G69" s="7" t="s">
        <v>12</v>
      </c>
      <c r="H69" s="7" t="s">
        <v>12</v>
      </c>
      <c r="I69" s="8"/>
      <c r="J69" s="11">
        <f t="shared" si="0"/>
        <v>190813.03999999998</v>
      </c>
    </row>
    <row r="70" spans="1:10" x14ac:dyDescent="0.25">
      <c r="A70" s="28"/>
      <c r="B70" s="13" t="s">
        <v>69</v>
      </c>
      <c r="C70" s="7" t="s">
        <v>12</v>
      </c>
      <c r="D70" s="14">
        <v>517200</v>
      </c>
      <c r="E70" s="7" t="s">
        <v>12</v>
      </c>
      <c r="F70" s="7" t="s">
        <v>12</v>
      </c>
      <c r="G70" s="7" t="s">
        <v>12</v>
      </c>
      <c r="H70" s="7" t="s">
        <v>12</v>
      </c>
      <c r="I70" s="8"/>
      <c r="J70" s="11">
        <f t="shared" si="0"/>
        <v>517200</v>
      </c>
    </row>
    <row r="71" spans="1:10" x14ac:dyDescent="0.25">
      <c r="A71" s="28"/>
      <c r="B71" s="13" t="s">
        <v>70</v>
      </c>
      <c r="C71" s="7" t="s">
        <v>12</v>
      </c>
      <c r="D71" s="14">
        <v>60000</v>
      </c>
      <c r="E71" s="7" t="s">
        <v>12</v>
      </c>
      <c r="F71" s="7" t="s">
        <v>12</v>
      </c>
      <c r="G71" s="7" t="s">
        <v>12</v>
      </c>
      <c r="H71" s="7" t="s">
        <v>12</v>
      </c>
      <c r="I71" s="8"/>
      <c r="J71" s="11">
        <f t="shared" si="0"/>
        <v>60000</v>
      </c>
    </row>
    <row r="72" spans="1:10" x14ac:dyDescent="0.25">
      <c r="A72" s="28"/>
      <c r="B72" s="13" t="s">
        <v>71</v>
      </c>
      <c r="C72" s="7" t="s">
        <v>12</v>
      </c>
      <c r="D72" s="14">
        <v>16300</v>
      </c>
      <c r="E72" s="7" t="s">
        <v>12</v>
      </c>
      <c r="F72" s="7" t="s">
        <v>12</v>
      </c>
      <c r="G72" s="7" t="s">
        <v>12</v>
      </c>
      <c r="H72" s="7" t="s">
        <v>12</v>
      </c>
      <c r="I72" s="8"/>
      <c r="J72" s="11">
        <f t="shared" si="0"/>
        <v>16300</v>
      </c>
    </row>
    <row r="73" spans="1:10" x14ac:dyDescent="0.25">
      <c r="A73" s="28"/>
      <c r="B73" s="13" t="s">
        <v>72</v>
      </c>
      <c r="C73" s="7" t="s">
        <v>12</v>
      </c>
      <c r="D73" s="14">
        <v>80000</v>
      </c>
      <c r="E73" s="7" t="s">
        <v>12</v>
      </c>
      <c r="F73" s="7" t="s">
        <v>12</v>
      </c>
      <c r="G73" s="7" t="s">
        <v>12</v>
      </c>
      <c r="H73" s="7" t="s">
        <v>12</v>
      </c>
      <c r="I73" s="8"/>
      <c r="J73" s="11">
        <f t="shared" si="0"/>
        <v>80000</v>
      </c>
    </row>
    <row r="74" spans="1:10" x14ac:dyDescent="0.25">
      <c r="A74" s="28"/>
      <c r="B74" s="13" t="s">
        <v>73</v>
      </c>
      <c r="C74" s="7" t="s">
        <v>12</v>
      </c>
      <c r="D74" s="14">
        <v>100000</v>
      </c>
      <c r="E74" s="7" t="s">
        <v>12</v>
      </c>
      <c r="F74" s="7" t="s">
        <v>12</v>
      </c>
      <c r="G74" s="7" t="s">
        <v>12</v>
      </c>
      <c r="H74" s="7" t="s">
        <v>12</v>
      </c>
      <c r="I74" s="8"/>
      <c r="J74" s="11">
        <f t="shared" si="0"/>
        <v>100000</v>
      </c>
    </row>
    <row r="75" spans="1:10" x14ac:dyDescent="0.25">
      <c r="A75" s="28"/>
      <c r="B75" s="13" t="s">
        <v>74</v>
      </c>
      <c r="C75" s="7" t="s">
        <v>12</v>
      </c>
      <c r="D75" s="14">
        <v>16300</v>
      </c>
      <c r="E75" s="7" t="s">
        <v>12</v>
      </c>
      <c r="F75" s="7" t="s">
        <v>12</v>
      </c>
      <c r="G75" s="7" t="s">
        <v>12</v>
      </c>
      <c r="H75" s="7" t="s">
        <v>12</v>
      </c>
      <c r="I75" s="8"/>
      <c r="J75" s="11">
        <f t="shared" si="0"/>
        <v>16300</v>
      </c>
    </row>
    <row r="76" spans="1:10" x14ac:dyDescent="0.25">
      <c r="A76" s="28"/>
      <c r="B76" s="13" t="s">
        <v>75</v>
      </c>
      <c r="C76" s="7" t="s">
        <v>12</v>
      </c>
      <c r="D76" s="14">
        <v>38400</v>
      </c>
      <c r="E76" s="7" t="s">
        <v>12</v>
      </c>
      <c r="F76" s="7" t="s">
        <v>12</v>
      </c>
      <c r="G76" s="7" t="s">
        <v>12</v>
      </c>
      <c r="H76" s="7" t="s">
        <v>12</v>
      </c>
      <c r="I76" s="8"/>
      <c r="J76" s="11">
        <f t="shared" si="0"/>
        <v>38400</v>
      </c>
    </row>
    <row r="77" spans="1:10" x14ac:dyDescent="0.25">
      <c r="A77" s="28"/>
      <c r="B77" s="13" t="s">
        <v>76</v>
      </c>
      <c r="C77" s="7" t="s">
        <v>12</v>
      </c>
      <c r="D77" s="14">
        <v>40000</v>
      </c>
      <c r="E77" s="7" t="s">
        <v>12</v>
      </c>
      <c r="F77" s="7" t="s">
        <v>12</v>
      </c>
      <c r="G77" s="7" t="s">
        <v>12</v>
      </c>
      <c r="H77" s="7" t="s">
        <v>12</v>
      </c>
      <c r="I77" s="8"/>
      <c r="J77" s="11">
        <f t="shared" si="0"/>
        <v>40000</v>
      </c>
    </row>
    <row r="78" spans="1:10" x14ac:dyDescent="0.25">
      <c r="A78" s="28"/>
      <c r="B78" s="13" t="s">
        <v>77</v>
      </c>
      <c r="C78" s="7" t="s">
        <v>12</v>
      </c>
      <c r="D78" s="14">
        <v>50000</v>
      </c>
      <c r="E78" s="7" t="s">
        <v>12</v>
      </c>
      <c r="F78" s="7" t="s">
        <v>12</v>
      </c>
      <c r="G78" s="7" t="s">
        <v>12</v>
      </c>
      <c r="H78" s="7" t="s">
        <v>12</v>
      </c>
      <c r="I78" s="8"/>
      <c r="J78" s="11">
        <f t="shared" si="0"/>
        <v>50000</v>
      </c>
    </row>
    <row r="79" spans="1:10" x14ac:dyDescent="0.25">
      <c r="A79" s="28"/>
      <c r="B79" s="13" t="s">
        <v>78</v>
      </c>
      <c r="C79" s="7" t="s">
        <v>12</v>
      </c>
      <c r="D79" s="14">
        <v>5500</v>
      </c>
      <c r="E79" s="7" t="s">
        <v>12</v>
      </c>
      <c r="F79" s="7" t="s">
        <v>12</v>
      </c>
      <c r="G79" s="7" t="s">
        <v>12</v>
      </c>
      <c r="H79" s="7" t="s">
        <v>12</v>
      </c>
      <c r="I79" s="8"/>
      <c r="J79" s="11">
        <f t="shared" si="0"/>
        <v>5500</v>
      </c>
    </row>
    <row r="80" spans="1:10" x14ac:dyDescent="0.25">
      <c r="A80" s="28"/>
      <c r="B80" s="13" t="s">
        <v>79</v>
      </c>
      <c r="C80" s="7" t="s">
        <v>12</v>
      </c>
      <c r="D80" s="14">
        <v>5500</v>
      </c>
      <c r="E80" s="7" t="s">
        <v>12</v>
      </c>
      <c r="F80" s="7" t="s">
        <v>12</v>
      </c>
      <c r="G80" s="7" t="s">
        <v>12</v>
      </c>
      <c r="H80" s="7" t="s">
        <v>12</v>
      </c>
      <c r="I80" s="8"/>
      <c r="J80" s="11">
        <f t="shared" si="0"/>
        <v>5500</v>
      </c>
    </row>
    <row r="81" spans="1:10" x14ac:dyDescent="0.25">
      <c r="A81" s="28"/>
      <c r="B81" s="13" t="s">
        <v>80</v>
      </c>
      <c r="C81" s="7" t="s">
        <v>12</v>
      </c>
      <c r="D81" s="14">
        <v>136000</v>
      </c>
      <c r="E81" s="7" t="s">
        <v>12</v>
      </c>
      <c r="F81" s="7" t="s">
        <v>12</v>
      </c>
      <c r="G81" s="7" t="s">
        <v>12</v>
      </c>
      <c r="H81" s="7" t="s">
        <v>12</v>
      </c>
      <c r="I81" s="8"/>
      <c r="J81" s="11">
        <f t="shared" si="0"/>
        <v>136000</v>
      </c>
    </row>
    <row r="82" spans="1:10" x14ac:dyDescent="0.25">
      <c r="A82" s="28"/>
      <c r="B82" s="13" t="s">
        <v>81</v>
      </c>
      <c r="C82" s="7" t="s">
        <v>12</v>
      </c>
      <c r="D82" s="14">
        <v>11000</v>
      </c>
      <c r="E82" s="7" t="s">
        <v>12</v>
      </c>
      <c r="F82" s="7" t="s">
        <v>12</v>
      </c>
      <c r="G82" s="7" t="s">
        <v>12</v>
      </c>
      <c r="H82" s="7" t="s">
        <v>12</v>
      </c>
      <c r="I82" s="8"/>
      <c r="J82" s="11">
        <f t="shared" si="0"/>
        <v>11000</v>
      </c>
    </row>
    <row r="83" spans="1:10" x14ac:dyDescent="0.25">
      <c r="A83" s="28"/>
      <c r="B83" s="13" t="s">
        <v>82</v>
      </c>
      <c r="C83" s="7" t="s">
        <v>12</v>
      </c>
      <c r="D83" s="14">
        <v>338000</v>
      </c>
      <c r="E83" s="7" t="s">
        <v>12</v>
      </c>
      <c r="F83" s="7" t="s">
        <v>12</v>
      </c>
      <c r="G83" s="7" t="s">
        <v>12</v>
      </c>
      <c r="H83" s="7" t="s">
        <v>12</v>
      </c>
      <c r="I83" s="8"/>
      <c r="J83" s="11">
        <f t="shared" si="0"/>
        <v>338000</v>
      </c>
    </row>
    <row r="84" spans="1:10" x14ac:dyDescent="0.25">
      <c r="A84" s="28"/>
      <c r="B84" s="13" t="s">
        <v>83</v>
      </c>
      <c r="C84" s="7" t="s">
        <v>12</v>
      </c>
      <c r="D84" s="14">
        <v>38400</v>
      </c>
      <c r="E84" s="7" t="s">
        <v>12</v>
      </c>
      <c r="F84" s="7" t="s">
        <v>12</v>
      </c>
      <c r="G84" s="7" t="s">
        <v>12</v>
      </c>
      <c r="H84" s="7" t="s">
        <v>12</v>
      </c>
      <c r="I84" s="8"/>
      <c r="J84" s="11">
        <f t="shared" si="0"/>
        <v>38400</v>
      </c>
    </row>
    <row r="85" spans="1:10" x14ac:dyDescent="0.25">
      <c r="A85" s="28"/>
      <c r="B85" s="13" t="s">
        <v>84</v>
      </c>
      <c r="C85" s="7" t="s">
        <v>12</v>
      </c>
      <c r="D85" s="14">
        <v>400000</v>
      </c>
      <c r="E85" s="7" t="s">
        <v>12</v>
      </c>
      <c r="F85" s="7" t="s">
        <v>12</v>
      </c>
      <c r="G85" s="7" t="s">
        <v>12</v>
      </c>
      <c r="H85" s="7" t="s">
        <v>12</v>
      </c>
      <c r="I85" s="8"/>
      <c r="J85" s="11">
        <f t="shared" si="0"/>
        <v>400000</v>
      </c>
    </row>
    <row r="86" spans="1:10" x14ac:dyDescent="0.25">
      <c r="A86" s="28"/>
      <c r="B86" s="13" t="s">
        <v>85</v>
      </c>
      <c r="C86" s="7" t="s">
        <v>12</v>
      </c>
      <c r="D86" s="14">
        <v>4070000</v>
      </c>
      <c r="E86" s="7" t="s">
        <v>12</v>
      </c>
      <c r="F86" s="7" t="s">
        <v>12</v>
      </c>
      <c r="G86" s="7" t="s">
        <v>12</v>
      </c>
      <c r="H86" s="7" t="s">
        <v>12</v>
      </c>
      <c r="I86" s="8"/>
      <c r="J86" s="11">
        <f t="shared" si="0"/>
        <v>4070000</v>
      </c>
    </row>
    <row r="87" spans="1:10" x14ac:dyDescent="0.25">
      <c r="A87" s="28"/>
      <c r="B87" s="13" t="s">
        <v>86</v>
      </c>
      <c r="C87" s="7" t="s">
        <v>12</v>
      </c>
      <c r="D87" s="14">
        <v>38400</v>
      </c>
      <c r="E87" s="7" t="s">
        <v>12</v>
      </c>
      <c r="F87" s="7" t="s">
        <v>12</v>
      </c>
      <c r="G87" s="7" t="s">
        <v>12</v>
      </c>
      <c r="H87" s="7" t="s">
        <v>12</v>
      </c>
      <c r="I87" s="8"/>
      <c r="J87" s="11">
        <f t="shared" si="0"/>
        <v>38400</v>
      </c>
    </row>
    <row r="88" spans="1:10" x14ac:dyDescent="0.25">
      <c r="A88" s="28"/>
      <c r="B88" s="13" t="s">
        <v>87</v>
      </c>
      <c r="C88" s="7" t="s">
        <v>12</v>
      </c>
      <c r="D88" s="14">
        <v>52500</v>
      </c>
      <c r="E88" s="7" t="s">
        <v>12</v>
      </c>
      <c r="F88" s="7" t="s">
        <v>12</v>
      </c>
      <c r="G88" s="7" t="s">
        <v>12</v>
      </c>
      <c r="H88" s="7" t="s">
        <v>12</v>
      </c>
      <c r="I88" s="8"/>
      <c r="J88" s="11">
        <f t="shared" si="0"/>
        <v>52500</v>
      </c>
    </row>
    <row r="89" spans="1:10" x14ac:dyDescent="0.25">
      <c r="A89" s="28"/>
      <c r="B89" s="13" t="s">
        <v>88</v>
      </c>
      <c r="C89" s="7" t="s">
        <v>12</v>
      </c>
      <c r="D89" s="15">
        <v>190000</v>
      </c>
      <c r="E89" s="7" t="s">
        <v>12</v>
      </c>
      <c r="F89" s="7" t="s">
        <v>12</v>
      </c>
      <c r="G89" s="7" t="s">
        <v>12</v>
      </c>
      <c r="H89" s="7" t="s">
        <v>12</v>
      </c>
      <c r="I89" s="8"/>
      <c r="J89" s="11">
        <f t="shared" ref="J89:J90" si="1">D89</f>
        <v>190000</v>
      </c>
    </row>
    <row r="90" spans="1:10" x14ac:dyDescent="0.25">
      <c r="A90" s="28"/>
      <c r="B90" s="13" t="s">
        <v>89</v>
      </c>
      <c r="C90" s="7" t="s">
        <v>12</v>
      </c>
      <c r="D90" s="15">
        <v>32000</v>
      </c>
      <c r="E90" s="7" t="s">
        <v>12</v>
      </c>
      <c r="F90" s="7" t="s">
        <v>12</v>
      </c>
      <c r="G90" s="7" t="s">
        <v>12</v>
      </c>
      <c r="H90" s="7" t="s">
        <v>12</v>
      </c>
      <c r="I90" s="8"/>
      <c r="J90" s="11">
        <f t="shared" si="1"/>
        <v>32000</v>
      </c>
    </row>
    <row r="91" spans="1:10" x14ac:dyDescent="0.25">
      <c r="A91" s="26"/>
      <c r="B91" s="5" t="s">
        <v>90</v>
      </c>
      <c r="C91" s="7">
        <f>SUM(C21:C33)</f>
        <v>0</v>
      </c>
      <c r="D91" s="14">
        <f>SUM(D21:D90)</f>
        <v>16077674.699999999</v>
      </c>
      <c r="E91" s="7">
        <f>SUM(E21:E33)</f>
        <v>0</v>
      </c>
      <c r="F91" s="7">
        <f>SUM(F21:F33)</f>
        <v>0</v>
      </c>
      <c r="G91" s="7">
        <f>SUM(G21:G33)</f>
        <v>0</v>
      </c>
      <c r="H91" s="7">
        <f>SUM(H21:H33)</f>
        <v>0</v>
      </c>
      <c r="I91" s="8"/>
      <c r="J91" s="11">
        <f t="shared" si="0"/>
        <v>16077674.699999999</v>
      </c>
    </row>
    <row r="92" spans="1:10" x14ac:dyDescent="0.25">
      <c r="A92" s="26"/>
      <c r="B92" s="5" t="s">
        <v>13</v>
      </c>
      <c r="C92" s="3" t="s">
        <v>12</v>
      </c>
      <c r="D92" s="3">
        <v>70</v>
      </c>
      <c r="E92" s="3" t="s">
        <v>12</v>
      </c>
      <c r="F92" s="3" t="s">
        <v>12</v>
      </c>
      <c r="G92" s="3" t="s">
        <v>12</v>
      </c>
      <c r="H92" s="3" t="s">
        <v>12</v>
      </c>
      <c r="I92" s="8"/>
      <c r="J92" s="11">
        <f t="shared" si="0"/>
        <v>70</v>
      </c>
    </row>
    <row r="93" spans="1:10" x14ac:dyDescent="0.25">
      <c r="A93" s="27"/>
      <c r="B93" s="5" t="s">
        <v>91</v>
      </c>
      <c r="C93" s="3" t="s">
        <v>15</v>
      </c>
      <c r="D93" s="16">
        <v>1</v>
      </c>
      <c r="E93" s="9" t="s">
        <v>15</v>
      </c>
      <c r="F93" s="9" t="s">
        <v>15</v>
      </c>
      <c r="G93" s="9" t="s">
        <v>15</v>
      </c>
      <c r="H93" s="9" t="s">
        <v>15</v>
      </c>
      <c r="I93" s="8"/>
      <c r="J93" s="12">
        <v>1</v>
      </c>
    </row>
    <row r="94" spans="1:10" x14ac:dyDescent="0.25">
      <c r="A94" s="25"/>
      <c r="B94" s="32" t="s">
        <v>92</v>
      </c>
      <c r="C94" s="32"/>
      <c r="D94" s="32"/>
      <c r="E94" s="32"/>
      <c r="F94" s="32"/>
      <c r="G94" s="32"/>
      <c r="H94" s="32"/>
      <c r="I94" s="32"/>
      <c r="J94" s="32"/>
    </row>
    <row r="95" spans="1:10" x14ac:dyDescent="0.25">
      <c r="A95" s="26"/>
      <c r="B95" s="32"/>
      <c r="C95" s="32"/>
      <c r="D95" s="32"/>
      <c r="E95" s="32"/>
      <c r="F95" s="32"/>
      <c r="G95" s="32"/>
      <c r="H95" s="32"/>
      <c r="I95" s="32"/>
      <c r="J95" s="32"/>
    </row>
    <row r="96" spans="1:10" x14ac:dyDescent="0.25">
      <c r="A96" s="26"/>
      <c r="B96" s="32"/>
      <c r="C96" s="32"/>
      <c r="D96" s="32"/>
      <c r="E96" s="32"/>
      <c r="F96" s="32"/>
      <c r="G96" s="32"/>
      <c r="H96" s="32"/>
      <c r="I96" s="32"/>
      <c r="J96" s="32"/>
    </row>
    <row r="97" spans="1:12" x14ac:dyDescent="0.25">
      <c r="A97" s="26"/>
      <c r="B97" s="5" t="s">
        <v>90</v>
      </c>
      <c r="C97" s="3" t="s">
        <v>12</v>
      </c>
      <c r="D97" s="3">
        <v>70</v>
      </c>
      <c r="E97" s="3" t="s">
        <v>12</v>
      </c>
      <c r="F97" s="3" t="s">
        <v>12</v>
      </c>
      <c r="G97" s="3" t="s">
        <v>12</v>
      </c>
      <c r="H97" s="3" t="s">
        <v>12</v>
      </c>
      <c r="I97" s="8"/>
      <c r="J97" s="3" t="s">
        <v>12</v>
      </c>
    </row>
    <row r="98" spans="1:12" x14ac:dyDescent="0.25">
      <c r="A98" s="26"/>
      <c r="B98" s="5" t="s">
        <v>17</v>
      </c>
      <c r="C98" s="3" t="s">
        <v>12</v>
      </c>
      <c r="D98" s="3">
        <v>70</v>
      </c>
      <c r="E98" s="3" t="s">
        <v>12</v>
      </c>
      <c r="F98" s="3" t="s">
        <v>12</v>
      </c>
      <c r="G98" s="3" t="s">
        <v>12</v>
      </c>
      <c r="H98" s="3" t="s">
        <v>12</v>
      </c>
      <c r="I98" s="8"/>
      <c r="J98" s="3" t="s">
        <v>12</v>
      </c>
    </row>
    <row r="99" spans="1:12" x14ac:dyDescent="0.25">
      <c r="A99" s="27"/>
      <c r="B99" s="5" t="s">
        <v>93</v>
      </c>
      <c r="C99" s="3" t="s">
        <v>15</v>
      </c>
      <c r="D99" s="16" t="s">
        <v>15</v>
      </c>
      <c r="E99" s="9" t="s">
        <v>15</v>
      </c>
      <c r="F99" s="9" t="s">
        <v>15</v>
      </c>
      <c r="G99" s="9" t="s">
        <v>15</v>
      </c>
      <c r="H99" s="9" t="s">
        <v>15</v>
      </c>
      <c r="I99" s="8"/>
      <c r="J99" s="8">
        <v>100</v>
      </c>
    </row>
    <row r="100" spans="1:12" ht="18.75" x14ac:dyDescent="0.3">
      <c r="A100" s="22" t="s">
        <v>94</v>
      </c>
      <c r="B100" s="23"/>
      <c r="C100" s="23"/>
      <c r="D100" s="23"/>
      <c r="E100" s="23"/>
      <c r="F100" s="23"/>
      <c r="G100" s="23"/>
      <c r="H100" s="23"/>
      <c r="I100" s="23"/>
      <c r="J100" s="24"/>
    </row>
    <row r="101" spans="1:12" x14ac:dyDescent="0.25">
      <c r="A101" s="58"/>
      <c r="B101" s="53" t="s">
        <v>95</v>
      </c>
      <c r="C101" s="53"/>
      <c r="D101" s="53"/>
      <c r="E101" s="53"/>
      <c r="F101" s="53"/>
      <c r="G101" s="53"/>
      <c r="H101" s="53"/>
      <c r="I101" s="53"/>
      <c r="J101" s="53"/>
    </row>
    <row r="102" spans="1:12" x14ac:dyDescent="0.25">
      <c r="A102" s="59"/>
      <c r="B102" s="53"/>
      <c r="C102" s="53"/>
      <c r="D102" s="53"/>
      <c r="E102" s="53"/>
      <c r="F102" s="53"/>
      <c r="G102" s="53"/>
      <c r="H102" s="53"/>
      <c r="I102" s="53"/>
      <c r="J102" s="53"/>
    </row>
    <row r="103" spans="1:12" x14ac:dyDescent="0.25">
      <c r="A103" s="59"/>
      <c r="B103" s="53"/>
      <c r="C103" s="53"/>
      <c r="D103" s="53"/>
      <c r="E103" s="53"/>
      <c r="F103" s="53"/>
      <c r="G103" s="53"/>
      <c r="H103" s="53"/>
      <c r="I103" s="53"/>
      <c r="J103" s="53"/>
    </row>
    <row r="104" spans="1:12" x14ac:dyDescent="0.25">
      <c r="A104" s="59"/>
      <c r="B104" s="54" t="s">
        <v>96</v>
      </c>
      <c r="C104" s="54"/>
      <c r="D104" s="54"/>
      <c r="E104" s="54"/>
      <c r="F104" s="54"/>
      <c r="G104" s="54"/>
      <c r="H104" s="54"/>
      <c r="I104" s="55" t="s">
        <v>97</v>
      </c>
      <c r="J104" s="61" t="s">
        <v>12</v>
      </c>
    </row>
    <row r="105" spans="1:12" x14ac:dyDescent="0.25">
      <c r="A105" s="59"/>
      <c r="B105" s="54"/>
      <c r="C105" s="54"/>
      <c r="D105" s="54"/>
      <c r="E105" s="54"/>
      <c r="F105" s="54"/>
      <c r="G105" s="54"/>
      <c r="H105" s="54"/>
      <c r="I105" s="56"/>
      <c r="J105" s="62"/>
    </row>
    <row r="106" spans="1:12" x14ac:dyDescent="0.25">
      <c r="A106" s="60"/>
      <c r="B106" s="54"/>
      <c r="C106" s="54"/>
      <c r="D106" s="54"/>
      <c r="E106" s="54"/>
      <c r="F106" s="54"/>
      <c r="G106" s="54"/>
      <c r="H106" s="54"/>
      <c r="I106" s="57"/>
      <c r="J106" s="63"/>
    </row>
    <row r="107" spans="1:12" x14ac:dyDescent="0.25">
      <c r="A107" s="17"/>
      <c r="B107" s="18"/>
      <c r="C107" s="17"/>
      <c r="D107" s="17"/>
      <c r="E107" s="17"/>
      <c r="F107" s="17"/>
      <c r="G107" s="17"/>
      <c r="H107" s="17"/>
      <c r="I107" s="17"/>
      <c r="J107" s="48" t="e">
        <f>J14+J97</f>
        <v>#VALUE!</v>
      </c>
    </row>
    <row r="108" spans="1:12" x14ac:dyDescent="0.25">
      <c r="A108" s="17"/>
      <c r="B108" s="18"/>
      <c r="C108" s="17"/>
      <c r="D108" s="17"/>
      <c r="E108" s="17"/>
      <c r="F108" s="17"/>
      <c r="G108" s="17"/>
      <c r="H108" s="17"/>
      <c r="I108" s="17"/>
      <c r="J108" s="49"/>
      <c r="L108" s="1"/>
    </row>
    <row r="109" spans="1:12" x14ac:dyDescent="0.25">
      <c r="A109" s="17"/>
      <c r="B109" s="18"/>
      <c r="C109" s="17"/>
      <c r="D109" s="17"/>
      <c r="E109" s="17"/>
      <c r="F109" s="17"/>
      <c r="G109" s="17"/>
      <c r="H109" s="17"/>
      <c r="I109" s="17"/>
      <c r="J109" s="49"/>
    </row>
  </sheetData>
  <mergeCells count="25">
    <mergeCell ref="J107:J109"/>
    <mergeCell ref="B5:J7"/>
    <mergeCell ref="B94:J96"/>
    <mergeCell ref="A17:J17"/>
    <mergeCell ref="B101:J103"/>
    <mergeCell ref="B104:H106"/>
    <mergeCell ref="I104:I106"/>
    <mergeCell ref="A101:A106"/>
    <mergeCell ref="J104:J106"/>
    <mergeCell ref="A1:G1"/>
    <mergeCell ref="H1:J1"/>
    <mergeCell ref="C2:C3"/>
    <mergeCell ref="D2:F2"/>
    <mergeCell ref="G2:H2"/>
    <mergeCell ref="I2:I3"/>
    <mergeCell ref="J2:J3"/>
    <mergeCell ref="A2:B3"/>
    <mergeCell ref="A4:J4"/>
    <mergeCell ref="A100:J100"/>
    <mergeCell ref="A94:A99"/>
    <mergeCell ref="A18:A93"/>
    <mergeCell ref="A5:A10"/>
    <mergeCell ref="B18:J20"/>
    <mergeCell ref="A11:A16"/>
    <mergeCell ref="B11:J1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2"/>
  <sheetViews>
    <sheetView zoomScale="40" zoomScaleNormal="40" workbookViewId="0">
      <selection activeCell="C13" sqref="C13"/>
    </sheetView>
  </sheetViews>
  <sheetFormatPr defaultRowHeight="15" x14ac:dyDescent="0.25"/>
  <cols>
    <col min="2" max="2" width="19.85546875" style="1" customWidth="1"/>
    <col min="3" max="3" width="43.7109375" style="1" customWidth="1"/>
    <col min="4" max="4" width="18.7109375" customWidth="1"/>
    <col min="5" max="5" width="22.28515625" customWidth="1"/>
    <col min="6" max="6" width="17" customWidth="1"/>
    <col min="7" max="7" width="17.7109375" customWidth="1"/>
    <col min="8" max="8" width="21.28515625" customWidth="1"/>
    <col min="9" max="9" width="18" customWidth="1"/>
    <col min="10" max="10" width="26.28515625" customWidth="1"/>
    <col min="11" max="11" width="18.7109375" customWidth="1"/>
    <col min="12" max="12" width="21.28515625" customWidth="1"/>
    <col min="13" max="13" width="15.7109375" customWidth="1"/>
    <col min="14" max="14" width="17.7109375" customWidth="1"/>
    <col min="15" max="15" width="0.28515625" customWidth="1"/>
  </cols>
  <sheetData>
    <row r="1" spans="1:16" ht="21" x14ac:dyDescent="0.35">
      <c r="A1" s="35"/>
      <c r="B1" s="35"/>
      <c r="C1" s="35"/>
      <c r="D1" s="35"/>
      <c r="E1" s="35"/>
      <c r="F1" s="35"/>
      <c r="G1" s="35"/>
      <c r="H1" s="35"/>
      <c r="I1" s="35"/>
      <c r="J1" s="35"/>
      <c r="K1" s="35"/>
      <c r="L1" s="36"/>
      <c r="M1" s="36"/>
      <c r="N1" s="36"/>
    </row>
    <row r="2" spans="1:16" x14ac:dyDescent="0.25">
      <c r="A2" s="44"/>
      <c r="B2" s="45"/>
      <c r="C2" s="45"/>
      <c r="D2" s="45"/>
      <c r="E2" s="45"/>
      <c r="F2" s="64"/>
      <c r="G2" s="37" t="s">
        <v>0</v>
      </c>
      <c r="H2" s="39" t="s">
        <v>1</v>
      </c>
      <c r="I2" s="40"/>
      <c r="J2" s="41"/>
      <c r="K2" s="39" t="s">
        <v>2</v>
      </c>
      <c r="L2" s="41"/>
      <c r="M2" s="42"/>
      <c r="N2" s="37" t="s">
        <v>3</v>
      </c>
      <c r="O2" s="1"/>
    </row>
    <row r="3" spans="1:16" ht="120" x14ac:dyDescent="0.25">
      <c r="A3" s="46"/>
      <c r="B3" s="47"/>
      <c r="C3" s="47"/>
      <c r="D3" s="47"/>
      <c r="E3" s="47"/>
      <c r="F3" s="65"/>
      <c r="G3" s="38"/>
      <c r="H3" s="3" t="s">
        <v>4</v>
      </c>
      <c r="I3" s="3" t="s">
        <v>5</v>
      </c>
      <c r="J3" s="4" t="s">
        <v>6</v>
      </c>
      <c r="K3" s="3" t="s">
        <v>7</v>
      </c>
      <c r="L3" s="3" t="s">
        <v>8</v>
      </c>
      <c r="M3" s="43"/>
      <c r="N3" s="38"/>
    </row>
    <row r="4" spans="1:16" x14ac:dyDescent="0.25">
      <c r="A4" s="29"/>
      <c r="B4" s="34" t="s">
        <v>16</v>
      </c>
      <c r="C4" s="34"/>
      <c r="D4" s="34"/>
      <c r="E4" s="34"/>
      <c r="F4" s="34"/>
      <c r="G4" s="34"/>
      <c r="H4" s="34"/>
      <c r="I4" s="34"/>
      <c r="J4" s="34"/>
      <c r="K4" s="34"/>
      <c r="L4" s="34"/>
      <c r="M4" s="34"/>
      <c r="N4" s="34"/>
    </row>
    <row r="5" spans="1:16" x14ac:dyDescent="0.25">
      <c r="A5" s="30"/>
      <c r="B5" s="34"/>
      <c r="C5" s="34"/>
      <c r="D5" s="34"/>
      <c r="E5" s="34"/>
      <c r="F5" s="34"/>
      <c r="G5" s="34"/>
      <c r="H5" s="34"/>
      <c r="I5" s="34"/>
      <c r="J5" s="34"/>
      <c r="K5" s="34"/>
      <c r="L5" s="34"/>
      <c r="M5" s="34"/>
      <c r="N5" s="34"/>
    </row>
    <row r="6" spans="1:16" x14ac:dyDescent="0.25">
      <c r="A6" s="30"/>
      <c r="B6" s="34"/>
      <c r="C6" s="34"/>
      <c r="D6" s="34"/>
      <c r="E6" s="34"/>
      <c r="F6" s="34"/>
      <c r="G6" s="34"/>
      <c r="H6" s="34"/>
      <c r="I6" s="34"/>
      <c r="J6" s="34"/>
      <c r="K6" s="34"/>
      <c r="L6" s="34"/>
      <c r="M6" s="34"/>
      <c r="N6" s="34"/>
    </row>
    <row r="7" spans="1:16" x14ac:dyDescent="0.25">
      <c r="A7" s="30"/>
      <c r="B7" s="33" t="s">
        <v>11</v>
      </c>
      <c r="C7" s="33"/>
      <c r="D7" s="33"/>
      <c r="E7" s="33"/>
      <c r="F7" s="33"/>
      <c r="G7" s="8" t="s">
        <v>12</v>
      </c>
      <c r="H7" s="8" t="s">
        <v>12</v>
      </c>
      <c r="I7" s="7" t="s">
        <v>98</v>
      </c>
      <c r="J7" s="7" t="s">
        <v>98</v>
      </c>
      <c r="K7" s="7" t="s">
        <v>98</v>
      </c>
      <c r="L7" s="7" t="s">
        <v>98</v>
      </c>
      <c r="M7" s="8"/>
      <c r="N7" s="4"/>
    </row>
    <row r="8" spans="1:16" x14ac:dyDescent="0.25">
      <c r="A8" s="30"/>
      <c r="B8" s="33" t="s">
        <v>17</v>
      </c>
      <c r="C8" s="33"/>
      <c r="D8" s="33"/>
      <c r="E8" s="33"/>
      <c r="F8" s="33"/>
      <c r="G8" s="8" t="s">
        <v>12</v>
      </c>
      <c r="H8" s="8" t="s">
        <v>12</v>
      </c>
      <c r="I8" s="3" t="s">
        <v>99</v>
      </c>
      <c r="J8" s="3" t="s">
        <v>99</v>
      </c>
      <c r="K8" s="3" t="s">
        <v>99</v>
      </c>
      <c r="L8" s="3" t="s">
        <v>99</v>
      </c>
      <c r="M8" s="8"/>
      <c r="N8" s="4"/>
    </row>
    <row r="9" spans="1:16" x14ac:dyDescent="0.25">
      <c r="A9" s="31"/>
      <c r="B9" s="33" t="s">
        <v>18</v>
      </c>
      <c r="C9" s="33"/>
      <c r="D9" s="33"/>
      <c r="E9" s="33"/>
      <c r="F9" s="33"/>
      <c r="G9" s="8" t="s">
        <v>12</v>
      </c>
      <c r="H9" s="8" t="s">
        <v>12</v>
      </c>
      <c r="I9" s="9">
        <v>1</v>
      </c>
      <c r="J9" s="9">
        <v>1</v>
      </c>
      <c r="K9" s="9">
        <v>1</v>
      </c>
      <c r="L9" s="9">
        <v>1</v>
      </c>
      <c r="M9" s="8"/>
      <c r="N9" s="8"/>
    </row>
    <row r="10" spans="1:16" x14ac:dyDescent="0.25">
      <c r="A10" s="17"/>
      <c r="B10" s="18"/>
      <c r="C10" s="18"/>
      <c r="D10" s="17"/>
      <c r="E10" s="17"/>
      <c r="F10" s="17"/>
      <c r="G10" s="17"/>
      <c r="H10" s="17"/>
      <c r="I10" s="17"/>
      <c r="J10" s="17"/>
      <c r="K10" s="17"/>
      <c r="L10" s="17"/>
      <c r="M10" s="17"/>
      <c r="N10" s="48" t="s">
        <v>100</v>
      </c>
    </row>
    <row r="11" spans="1:16" x14ac:dyDescent="0.25">
      <c r="A11" s="17"/>
      <c r="B11" s="18"/>
      <c r="C11" s="18"/>
      <c r="D11" s="17"/>
      <c r="E11" s="17"/>
      <c r="F11" s="17"/>
      <c r="G11" s="17"/>
      <c r="H11" s="17"/>
      <c r="I11" s="17"/>
      <c r="J11" s="17"/>
      <c r="K11" s="17"/>
      <c r="L11" s="17"/>
      <c r="M11" s="17"/>
      <c r="N11" s="49"/>
      <c r="P11" s="1"/>
    </row>
    <row r="12" spans="1:16" x14ac:dyDescent="0.25">
      <c r="A12" s="17"/>
      <c r="B12" s="18"/>
      <c r="C12" s="18"/>
      <c r="D12" s="17"/>
      <c r="E12" s="17"/>
      <c r="F12" s="17"/>
      <c r="G12" s="17"/>
      <c r="H12" s="17"/>
      <c r="I12" s="17"/>
      <c r="J12" s="17"/>
      <c r="K12" s="17"/>
      <c r="L12" s="17"/>
      <c r="M12" s="17"/>
      <c r="N12" s="49"/>
    </row>
  </sheetData>
  <mergeCells count="14">
    <mergeCell ref="N10:N12"/>
    <mergeCell ref="A4:A9"/>
    <mergeCell ref="B4:N6"/>
    <mergeCell ref="B7:F7"/>
    <mergeCell ref="B8:F8"/>
    <mergeCell ref="B9:F9"/>
    <mergeCell ref="A1:K1"/>
    <mergeCell ref="L1:N1"/>
    <mergeCell ref="A2:F3"/>
    <mergeCell ref="G2:G3"/>
    <mergeCell ref="H2:J2"/>
    <mergeCell ref="K2:L2"/>
    <mergeCell ref="M2:M3"/>
    <mergeCell ref="N2:N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Листы</vt:lpstr>
      </vt:variant>
      <vt:variant>
        <vt:i4>2</vt:i4>
      </vt:variant>
    </vt:vector>
  </HeadingPairs>
  <TitlesOfParts>
    <vt:vector size="2" baseType="lpstr">
      <vt:lpstr>Таблица по раскрытию</vt:lpstr>
      <vt:lpstr>Таблица по раскрытию (2)</vt:lpstr>
    </vt:vector>
  </TitlesOfParts>
  <Company>Teva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Evgeniya Vinter</dc:creator>
  <cp:lastModifiedBy>Stepanova Elena</cp:lastModifiedBy>
  <cp:lastPrinted>2016-07-27T08:35:06Z</cp:lastPrinted>
  <dcterms:created xsi:type="dcterms:W3CDTF">2016-07-08T08:56:37Z</dcterms:created>
  <dcterms:modified xsi:type="dcterms:W3CDTF">2022-06-23T13:33:46Z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